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Moji Dokumenti_1\financijski izvještaji 2024\devetomjesečni obračun\"/>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E302" i="9" s="1"/>
  <c r="B302" i="9" s="1"/>
  <c r="F302" i="9"/>
  <c r="H301" i="9"/>
  <c r="G301" i="9"/>
  <c r="F301" i="9"/>
  <c r="H300" i="9"/>
  <c r="G300" i="9"/>
  <c r="E300" i="9" s="1"/>
  <c r="B300" i="9" s="1"/>
  <c r="F300" i="9"/>
  <c r="H299" i="9"/>
  <c r="G299" i="9"/>
  <c r="F299" i="9"/>
  <c r="H298" i="9"/>
  <c r="G298" i="9"/>
  <c r="E298" i="9" s="1"/>
  <c r="B298" i="9" s="1"/>
  <c r="F298" i="9"/>
  <c r="H297" i="9"/>
  <c r="G297" i="9"/>
  <c r="F297" i="9"/>
  <c r="H296" i="9"/>
  <c r="G296" i="9"/>
  <c r="F296" i="9"/>
  <c r="E296" i="9"/>
  <c r="B296" i="9" s="1"/>
  <c r="H295" i="9"/>
  <c r="G295" i="9"/>
  <c r="E295" i="9" s="1"/>
  <c r="B295" i="9" s="1"/>
  <c r="F295" i="9"/>
  <c r="H294" i="9"/>
  <c r="G294" i="9"/>
  <c r="E294" i="9" s="1"/>
  <c r="B294" i="9" s="1"/>
  <c r="F294" i="9"/>
  <c r="H293" i="9"/>
  <c r="G293" i="9"/>
  <c r="F293" i="9"/>
  <c r="H292" i="9"/>
  <c r="G292" i="9"/>
  <c r="F292" i="9"/>
  <c r="H291" i="9"/>
  <c r="G291" i="9"/>
  <c r="F291" i="9"/>
  <c r="E291" i="9"/>
  <c r="F290" i="9"/>
  <c r="F289" i="9"/>
  <c r="H288" i="9"/>
  <c r="G288" i="9"/>
  <c r="F288" i="9"/>
  <c r="E288" i="9"/>
  <c r="B288" i="9" s="1"/>
  <c r="H287" i="9"/>
  <c r="G287" i="9"/>
  <c r="E287" i="9" s="1"/>
  <c r="B287" i="9" s="1"/>
  <c r="F287" i="9"/>
  <c r="H286" i="9"/>
  <c r="G286" i="9"/>
  <c r="F286" i="9"/>
  <c r="H285" i="9"/>
  <c r="G285" i="9"/>
  <c r="F285" i="9"/>
  <c r="F284" i="9"/>
  <c r="H283" i="9"/>
  <c r="G283" i="9"/>
  <c r="F283" i="9"/>
  <c r="E283" i="9"/>
  <c r="B283" i="9" s="1"/>
  <c r="H282" i="9"/>
  <c r="G282" i="9"/>
  <c r="F282" i="9"/>
  <c r="E282" i="9"/>
  <c r="H281" i="9"/>
  <c r="G281" i="9"/>
  <c r="E281" i="9" s="1"/>
  <c r="B281" i="9" s="1"/>
  <c r="F281" i="9"/>
  <c r="F280" i="9"/>
  <c r="F279" i="9"/>
  <c r="F278" i="9"/>
  <c r="F276" i="9"/>
  <c r="L275" i="9"/>
  <c r="F275" i="9" s="1"/>
  <c r="H275" i="9"/>
  <c r="F274" i="9"/>
  <c r="I273" i="9"/>
  <c r="H273" i="9"/>
  <c r="F273" i="9"/>
  <c r="E273" i="9"/>
  <c r="E272" i="9"/>
  <c r="M271" i="9"/>
  <c r="L271" i="9"/>
  <c r="E271" i="9"/>
  <c r="M270" i="9"/>
  <c r="F270" i="9" s="1"/>
  <c r="L270" i="9"/>
  <c r="E270" i="9"/>
  <c r="B270" i="9" s="1"/>
  <c r="M269" i="9"/>
  <c r="L269" i="9"/>
  <c r="F269" i="9"/>
  <c r="E269" i="9"/>
  <c r="B269" i="9" s="1"/>
  <c r="M268" i="9"/>
  <c r="L268" i="9"/>
  <c r="F268" i="9" s="1"/>
  <c r="B268" i="9" s="1"/>
  <c r="E268" i="9"/>
  <c r="M267" i="9"/>
  <c r="L267" i="9"/>
  <c r="E267" i="9"/>
  <c r="M266" i="9"/>
  <c r="F266" i="9" s="1"/>
  <c r="L266" i="9"/>
  <c r="E266" i="9"/>
  <c r="M265" i="9"/>
  <c r="L265" i="9"/>
  <c r="F265" i="9"/>
  <c r="E265" i="9"/>
  <c r="B265" i="9" s="1"/>
  <c r="M264" i="9"/>
  <c r="L264" i="9"/>
  <c r="F264" i="9" s="1"/>
  <c r="B264" i="9" s="1"/>
  <c r="E264" i="9"/>
  <c r="M263" i="9"/>
  <c r="L263" i="9"/>
  <c r="E263" i="9"/>
  <c r="M262" i="9"/>
  <c r="F262" i="9" s="1"/>
  <c r="L262" i="9"/>
  <c r="E262" i="9"/>
  <c r="B262" i="9" s="1"/>
  <c r="M261" i="9"/>
  <c r="L261" i="9"/>
  <c r="F261" i="9"/>
  <c r="E261" i="9"/>
  <c r="B261" i="9" s="1"/>
  <c r="M260" i="9"/>
  <c r="L260" i="9"/>
  <c r="F260" i="9" s="1"/>
  <c r="B260" i="9" s="1"/>
  <c r="E260" i="9"/>
  <c r="M259" i="9"/>
  <c r="L259" i="9"/>
  <c r="E259" i="9"/>
  <c r="M258" i="9"/>
  <c r="F258" i="9" s="1"/>
  <c r="L258" i="9"/>
  <c r="E258" i="9"/>
  <c r="M257" i="9"/>
  <c r="L257" i="9"/>
  <c r="F257" i="9"/>
  <c r="E257" i="9"/>
  <c r="B257" i="9" s="1"/>
  <c r="M256" i="9"/>
  <c r="L256" i="9"/>
  <c r="F256" i="9" s="1"/>
  <c r="B256" i="9" s="1"/>
  <c r="E256" i="9"/>
  <c r="M255" i="9"/>
  <c r="L255" i="9"/>
  <c r="E255" i="9"/>
  <c r="M254" i="9"/>
  <c r="F254" i="9" s="1"/>
  <c r="L254" i="9"/>
  <c r="E254" i="9"/>
  <c r="B254" i="9" s="1"/>
  <c r="M253" i="9"/>
  <c r="L253" i="9"/>
  <c r="F253" i="9"/>
  <c r="E253" i="9"/>
  <c r="B253" i="9" s="1"/>
  <c r="M252" i="9"/>
  <c r="L252" i="9"/>
  <c r="F252" i="9" s="1"/>
  <c r="B252" i="9" s="1"/>
  <c r="E252" i="9"/>
  <c r="M251" i="9"/>
  <c r="L251" i="9"/>
  <c r="E251" i="9"/>
  <c r="M250" i="9"/>
  <c r="L250" i="9"/>
  <c r="F250" i="9" s="1"/>
  <c r="E250" i="9"/>
  <c r="B250" i="9" s="1"/>
  <c r="M249" i="9"/>
  <c r="L249" i="9"/>
  <c r="F249" i="9"/>
  <c r="E249" i="9"/>
  <c r="B249" i="9" s="1"/>
  <c r="M248" i="9"/>
  <c r="L248" i="9"/>
  <c r="F248" i="9" s="1"/>
  <c r="B248" i="9" s="1"/>
  <c r="E248" i="9"/>
  <c r="M247" i="9"/>
  <c r="L247" i="9"/>
  <c r="E247" i="9"/>
  <c r="M246" i="9"/>
  <c r="L246" i="9"/>
  <c r="E246" i="9"/>
  <c r="M245" i="9"/>
  <c r="L245" i="9"/>
  <c r="F245" i="9"/>
  <c r="E245" i="9"/>
  <c r="M244" i="9"/>
  <c r="L244" i="9"/>
  <c r="F244" i="9"/>
  <c r="E244" i="9"/>
  <c r="M243" i="9"/>
  <c r="L243" i="9"/>
  <c r="E243" i="9"/>
  <c r="M242" i="9"/>
  <c r="F242" i="9" s="1"/>
  <c r="L242" i="9"/>
  <c r="E242" i="9"/>
  <c r="B242" i="9" s="1"/>
  <c r="M241" i="9"/>
  <c r="L241" i="9"/>
  <c r="F241" i="9"/>
  <c r="E241" i="9"/>
  <c r="M240" i="9"/>
  <c r="L240" i="9"/>
  <c r="F240" i="9"/>
  <c r="B240" i="9" s="1"/>
  <c r="E240" i="9"/>
  <c r="M239" i="9"/>
  <c r="L239" i="9"/>
  <c r="E239" i="9"/>
  <c r="M238" i="9"/>
  <c r="F238" i="9" s="1"/>
  <c r="L238" i="9"/>
  <c r="E238" i="9"/>
  <c r="B238" i="9" s="1"/>
  <c r="M237" i="9"/>
  <c r="L237" i="9"/>
  <c r="F237" i="9"/>
  <c r="E237" i="9"/>
  <c r="M236" i="9"/>
  <c r="L236" i="9"/>
  <c r="F236" i="9"/>
  <c r="B236" i="9" s="1"/>
  <c r="E236" i="9"/>
  <c r="M235" i="9"/>
  <c r="L235" i="9"/>
  <c r="E235" i="9"/>
  <c r="M234" i="9"/>
  <c r="F234" i="9" s="1"/>
  <c r="L234" i="9"/>
  <c r="E234" i="9"/>
  <c r="B234" i="9" s="1"/>
  <c r="M233" i="9"/>
  <c r="L233" i="9"/>
  <c r="F233" i="9"/>
  <c r="E233" i="9"/>
  <c r="M232" i="9"/>
  <c r="L232" i="9"/>
  <c r="F232" i="9"/>
  <c r="B232" i="9" s="1"/>
  <c r="E232" i="9"/>
  <c r="M231" i="9"/>
  <c r="L231" i="9"/>
  <c r="E231" i="9"/>
  <c r="M230" i="9"/>
  <c r="L230" i="9"/>
  <c r="E230" i="9"/>
  <c r="M229" i="9"/>
  <c r="L229" i="9"/>
  <c r="F229" i="9"/>
  <c r="E229" i="9"/>
  <c r="M228" i="9"/>
  <c r="L228" i="9"/>
  <c r="F228" i="9"/>
  <c r="B228" i="9" s="1"/>
  <c r="E228" i="9"/>
  <c r="M227" i="9"/>
  <c r="L227" i="9"/>
  <c r="E227" i="9"/>
  <c r="M226" i="9"/>
  <c r="F226" i="9" s="1"/>
  <c r="L226" i="9"/>
  <c r="E226" i="9"/>
  <c r="B226" i="9" s="1"/>
  <c r="M225" i="9"/>
  <c r="L225" i="9"/>
  <c r="F225" i="9"/>
  <c r="E225" i="9"/>
  <c r="M224" i="9"/>
  <c r="L224" i="9"/>
  <c r="F224" i="9"/>
  <c r="B224" i="9" s="1"/>
  <c r="E224" i="9"/>
  <c r="M223" i="9"/>
  <c r="L223" i="9"/>
  <c r="E223" i="9"/>
  <c r="M222" i="9"/>
  <c r="L222" i="9"/>
  <c r="E222" i="9"/>
  <c r="M221" i="9"/>
  <c r="L221" i="9"/>
  <c r="F221" i="9"/>
  <c r="E221" i="9"/>
  <c r="M220" i="9"/>
  <c r="F220" i="9" s="1"/>
  <c r="B220" i="9" s="1"/>
  <c r="L220" i="9"/>
  <c r="E220" i="9"/>
  <c r="M219" i="9"/>
  <c r="L219" i="9"/>
  <c r="E219" i="9"/>
  <c r="M218" i="9"/>
  <c r="L218" i="9"/>
  <c r="E218" i="9"/>
  <c r="M217" i="9"/>
  <c r="L217" i="9"/>
  <c r="F217" i="9" s="1"/>
  <c r="E217" i="9"/>
  <c r="M216" i="9"/>
  <c r="L216" i="9"/>
  <c r="F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G158" i="9"/>
  <c r="F158" i="9"/>
  <c r="B158" i="9"/>
  <c r="H157" i="9"/>
  <c r="G157" i="9"/>
  <c r="F157" i="9"/>
  <c r="E157" i="9"/>
  <c r="B157" i="9" s="1"/>
  <c r="H156" i="9"/>
  <c r="G156" i="9"/>
  <c r="E156" i="9" s="1"/>
  <c r="F156" i="9"/>
  <c r="H155" i="9"/>
  <c r="G155" i="9"/>
  <c r="F155" i="9"/>
  <c r="E155" i="9"/>
  <c r="B155" i="9" s="1"/>
  <c r="H154" i="9"/>
  <c r="E154" i="9" s="1"/>
  <c r="B154" i="9" s="1"/>
  <c r="G154" i="9"/>
  <c r="F154" i="9"/>
  <c r="H153" i="9"/>
  <c r="G153" i="9"/>
  <c r="F153" i="9"/>
  <c r="E153" i="9"/>
  <c r="B153" i="9" s="1"/>
  <c r="H152" i="9"/>
  <c r="G152" i="9"/>
  <c r="F152" i="9"/>
  <c r="H151" i="9"/>
  <c r="G151" i="9"/>
  <c r="F151" i="9"/>
  <c r="E151" i="9"/>
  <c r="B151" i="9" s="1"/>
  <c r="H150" i="9"/>
  <c r="E150" i="9" s="1"/>
  <c r="B150" i="9" s="1"/>
  <c r="G150" i="9"/>
  <c r="F150" i="9"/>
  <c r="H149" i="9"/>
  <c r="G149" i="9"/>
  <c r="F149" i="9"/>
  <c r="E149" i="9"/>
  <c r="B149" i="9" s="1"/>
  <c r="H148" i="9"/>
  <c r="G148" i="9"/>
  <c r="F148" i="9"/>
  <c r="H147" i="9"/>
  <c r="G147" i="9"/>
  <c r="F147" i="9"/>
  <c r="E147" i="9"/>
  <c r="B147" i="9" s="1"/>
  <c r="H146" i="9"/>
  <c r="E146" i="9" s="1"/>
  <c r="B146" i="9" s="1"/>
  <c r="G146" i="9"/>
  <c r="F146" i="9"/>
  <c r="H145" i="9"/>
  <c r="G145" i="9"/>
  <c r="F145" i="9"/>
  <c r="E145" i="9"/>
  <c r="B145" i="9" s="1"/>
  <c r="H144" i="9"/>
  <c r="G144" i="9"/>
  <c r="F144" i="9"/>
  <c r="F143" i="9"/>
  <c r="H142" i="9"/>
  <c r="E142" i="9" s="1"/>
  <c r="B142" i="9" s="1"/>
  <c r="G142" i="9"/>
  <c r="F142" i="9"/>
  <c r="H141" i="9"/>
  <c r="G141" i="9"/>
  <c r="E141" i="9" s="1"/>
  <c r="B141" i="9" s="1"/>
  <c r="F141" i="9"/>
  <c r="H140" i="9"/>
  <c r="G140" i="9"/>
  <c r="E140" i="9" s="1"/>
  <c r="B140" i="9" s="1"/>
  <c r="F140" i="9"/>
  <c r="H139" i="9"/>
  <c r="G139" i="9"/>
  <c r="E139" i="9" s="1"/>
  <c r="B139" i="9" s="1"/>
  <c r="F139" i="9"/>
  <c r="H138" i="9"/>
  <c r="E138" i="9" s="1"/>
  <c r="B138" i="9" s="1"/>
  <c r="G138" i="9"/>
  <c r="F138" i="9"/>
  <c r="H137" i="9"/>
  <c r="G137" i="9"/>
  <c r="E137" i="9" s="1"/>
  <c r="B137" i="9" s="1"/>
  <c r="F137" i="9"/>
  <c r="H136" i="9"/>
  <c r="G136" i="9"/>
  <c r="E136" i="9" s="1"/>
  <c r="B136" i="9" s="1"/>
  <c r="F136" i="9"/>
  <c r="H135" i="9"/>
  <c r="G135" i="9"/>
  <c r="E135" i="9" s="1"/>
  <c r="B135" i="9" s="1"/>
  <c r="F135" i="9"/>
  <c r="H134" i="9"/>
  <c r="E134" i="9" s="1"/>
  <c r="B134" i="9" s="1"/>
  <c r="G134" i="9"/>
  <c r="F134" i="9"/>
  <c r="H133" i="9"/>
  <c r="G133" i="9"/>
  <c r="E133" i="9" s="1"/>
  <c r="B133" i="9" s="1"/>
  <c r="F133" i="9"/>
  <c r="H132" i="9"/>
  <c r="G132" i="9"/>
  <c r="E132" i="9" s="1"/>
  <c r="B132" i="9" s="1"/>
  <c r="F132" i="9"/>
  <c r="H131" i="9"/>
  <c r="G131" i="9"/>
  <c r="E131" i="9" s="1"/>
  <c r="B131" i="9" s="1"/>
  <c r="F131" i="9"/>
  <c r="H130" i="9"/>
  <c r="E130" i="9" s="1"/>
  <c r="B130" i="9" s="1"/>
  <c r="G130" i="9"/>
  <c r="F130" i="9"/>
  <c r="H129" i="9"/>
  <c r="G129" i="9"/>
  <c r="E129" i="9" s="1"/>
  <c r="B129" i="9" s="1"/>
  <c r="F129" i="9"/>
  <c r="H128" i="9"/>
  <c r="G128" i="9"/>
  <c r="E128" i="9" s="1"/>
  <c r="B128" i="9" s="1"/>
  <c r="F128" i="9"/>
  <c r="H127" i="9"/>
  <c r="G127" i="9"/>
  <c r="E127" i="9" s="1"/>
  <c r="B127" i="9" s="1"/>
  <c r="F127" i="9"/>
  <c r="H126" i="9"/>
  <c r="E126" i="9" s="1"/>
  <c r="B126" i="9" s="1"/>
  <c r="G126" i="9"/>
  <c r="F126" i="9"/>
  <c r="H125" i="9"/>
  <c r="G125" i="9"/>
  <c r="E125" i="9" s="1"/>
  <c r="B125" i="9" s="1"/>
  <c r="F125" i="9"/>
  <c r="H124" i="9"/>
  <c r="G124" i="9"/>
  <c r="E124" i="9" s="1"/>
  <c r="B124" i="9" s="1"/>
  <c r="F124" i="9"/>
  <c r="H123" i="9"/>
  <c r="G123" i="9"/>
  <c r="E123" i="9" s="1"/>
  <c r="B123" i="9" s="1"/>
  <c r="F123" i="9"/>
  <c r="H122" i="9"/>
  <c r="E122" i="9" s="1"/>
  <c r="B122" i="9" s="1"/>
  <c r="G122" i="9"/>
  <c r="F122" i="9"/>
  <c r="H121" i="9"/>
  <c r="G121" i="9"/>
  <c r="E121" i="9" s="1"/>
  <c r="B121" i="9" s="1"/>
  <c r="F121" i="9"/>
  <c r="H120" i="9"/>
  <c r="G120" i="9"/>
  <c r="E120" i="9" s="1"/>
  <c r="B120" i="9" s="1"/>
  <c r="F120" i="9"/>
  <c r="H119" i="9"/>
  <c r="G119" i="9"/>
  <c r="E119" i="9" s="1"/>
  <c r="B119" i="9" s="1"/>
  <c r="F119" i="9"/>
  <c r="H118" i="9"/>
  <c r="E118" i="9" s="1"/>
  <c r="B118" i="9" s="1"/>
  <c r="G118" i="9"/>
  <c r="F118" i="9"/>
  <c r="H117" i="9"/>
  <c r="G117" i="9"/>
  <c r="F117" i="9"/>
  <c r="E117" i="9"/>
  <c r="B117" i="9" s="1"/>
  <c r="H116" i="9"/>
  <c r="G116" i="9"/>
  <c r="F116" i="9"/>
  <c r="H115" i="9"/>
  <c r="G115" i="9"/>
  <c r="F115" i="9"/>
  <c r="E115" i="9"/>
  <c r="B115" i="9" s="1"/>
  <c r="H114" i="9"/>
  <c r="G114" i="9"/>
  <c r="F114" i="9"/>
  <c r="E114" i="9"/>
  <c r="B114" i="9" s="1"/>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F46" i="9"/>
  <c r="H45" i="9"/>
  <c r="G45" i="9"/>
  <c r="F45" i="9"/>
  <c r="H44" i="9"/>
  <c r="E44" i="9" s="1"/>
  <c r="B44" i="9" s="1"/>
  <c r="G44" i="9"/>
  <c r="F44" i="9"/>
  <c r="H43" i="9"/>
  <c r="E43" i="9" s="1"/>
  <c r="B43" i="9" s="1"/>
  <c r="G43" i="9"/>
  <c r="F43" i="9"/>
  <c r="H42" i="9"/>
  <c r="G42" i="9"/>
  <c r="E42" i="9" s="1"/>
  <c r="B42" i="9" s="1"/>
  <c r="F42" i="9"/>
  <c r="H41" i="9"/>
  <c r="G41" i="9"/>
  <c r="E41" i="9" s="1"/>
  <c r="B41" i="9" s="1"/>
  <c r="F41" i="9"/>
  <c r="H40" i="9"/>
  <c r="E40" i="9" s="1"/>
  <c r="B40" i="9" s="1"/>
  <c r="G40" i="9"/>
  <c r="F40" i="9"/>
  <c r="H39" i="9"/>
  <c r="G39" i="9"/>
  <c r="F39" i="9"/>
  <c r="E39" i="9"/>
  <c r="B39" i="9" s="1"/>
  <c r="H38" i="9"/>
  <c r="E38" i="9" s="1"/>
  <c r="B38" i="9" s="1"/>
  <c r="G38" i="9"/>
  <c r="F38" i="9"/>
  <c r="H37" i="9"/>
  <c r="G37" i="9"/>
  <c r="E37" i="9" s="1"/>
  <c r="B37" i="9" s="1"/>
  <c r="F37" i="9"/>
  <c r="H36" i="9"/>
  <c r="G36" i="9"/>
  <c r="E36" i="9" s="1"/>
  <c r="B36" i="9" s="1"/>
  <c r="F36" i="9"/>
  <c r="H35" i="9"/>
  <c r="G35" i="9"/>
  <c r="F35" i="9"/>
  <c r="E35" i="9"/>
  <c r="B35" i="9" s="1"/>
  <c r="H34" i="9"/>
  <c r="E34" i="9" s="1"/>
  <c r="B34" i="9" s="1"/>
  <c r="G34" i="9"/>
  <c r="F34" i="9"/>
  <c r="H33" i="9"/>
  <c r="G33" i="9"/>
  <c r="E33" i="9" s="1"/>
  <c r="B33" i="9" s="1"/>
  <c r="F33" i="9"/>
  <c r="H32" i="9"/>
  <c r="E32" i="9" s="1"/>
  <c r="B32" i="9" s="1"/>
  <c r="G32" i="9"/>
  <c r="F32" i="9"/>
  <c r="H31" i="9"/>
  <c r="E31" i="9" s="1"/>
  <c r="B31" i="9" s="1"/>
  <c r="G31" i="9"/>
  <c r="F31" i="9"/>
  <c r="H30" i="9"/>
  <c r="G30" i="9"/>
  <c r="F30" i="9"/>
  <c r="H29" i="9"/>
  <c r="G29" i="9"/>
  <c r="E29" i="9" s="1"/>
  <c r="B29" i="9" s="1"/>
  <c r="F29" i="9"/>
  <c r="H28" i="9"/>
  <c r="G28" i="9"/>
  <c r="E28" i="9" s="1"/>
  <c r="B28" i="9" s="1"/>
  <c r="F28" i="9"/>
  <c r="H27" i="9"/>
  <c r="G27" i="9"/>
  <c r="E27" i="9" s="1"/>
  <c r="B27" i="9" s="1"/>
  <c r="F27" i="9"/>
  <c r="H26" i="9"/>
  <c r="E26" i="9" s="1"/>
  <c r="B26" i="9" s="1"/>
  <c r="G26" i="9"/>
  <c r="F26" i="9"/>
  <c r="H25" i="9"/>
  <c r="G25" i="9"/>
  <c r="E25" i="9" s="1"/>
  <c r="B25" i="9" s="1"/>
  <c r="F25" i="9"/>
  <c r="H24" i="9"/>
  <c r="G24" i="9"/>
  <c r="E24" i="9" s="1"/>
  <c r="B24" i="9" s="1"/>
  <c r="F24" i="9"/>
  <c r="H23" i="9"/>
  <c r="E23" i="9" s="1"/>
  <c r="B23" i="9" s="1"/>
  <c r="G23" i="9"/>
  <c r="F23" i="9"/>
  <c r="H22" i="9"/>
  <c r="E22" i="9" s="1"/>
  <c r="B22" i="9" s="1"/>
  <c r="G22" i="9"/>
  <c r="F22" i="9"/>
  <c r="F21" i="9"/>
  <c r="F4" i="9"/>
  <c r="O3" i="9"/>
  <c r="G275" i="9" s="1"/>
  <c r="E275" i="9" s="1"/>
  <c r="B275" i="9" s="1"/>
  <c r="I3" i="9"/>
  <c r="H3" i="9"/>
  <c r="G3" i="9"/>
  <c r="D101" i="8"/>
  <c r="D95" i="8"/>
  <c r="D90" i="8"/>
  <c r="D85" i="8"/>
  <c r="D80" i="8"/>
  <c r="D75" i="8"/>
  <c r="D70" i="8"/>
  <c r="D65" i="8"/>
  <c r="D60" i="8"/>
  <c r="D55" i="8"/>
  <c r="D49" i="8" s="1"/>
  <c r="D50" i="8"/>
  <c r="D44" i="8"/>
  <c r="D36" i="8"/>
  <c r="D26" i="8"/>
  <c r="D24" i="8" s="1"/>
  <c r="D18" i="8"/>
  <c r="D8" i="8"/>
  <c r="D6" i="8"/>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D6" i="6"/>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F239" i="5"/>
  <c r="E239" i="5"/>
  <c r="E238" i="5" s="1"/>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D206"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D180" i="5"/>
  <c r="F180" i="5"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D69" i="5" s="1"/>
  <c r="F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E459" i="4"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E420" i="4" s="1"/>
  <c r="D422" i="4"/>
  <c r="D421" i="4"/>
  <c r="F421" i="4" s="1"/>
  <c r="F418" i="4"/>
  <c r="E418" i="4"/>
  <c r="D418" i="4"/>
  <c r="F417" i="4"/>
  <c r="E417" i="4"/>
  <c r="D417" i="4"/>
  <c r="D644" i="4" s="1"/>
  <c r="F644" i="4" s="1"/>
  <c r="E416" i="4"/>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D351"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D299" i="4" s="1"/>
  <c r="F303" i="4"/>
  <c r="F302" i="4"/>
  <c r="F301" i="4"/>
  <c r="F300" i="4"/>
  <c r="E300" i="4"/>
  <c r="D300" i="4"/>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59" i="1" s="1"/>
  <c r="D268" i="4"/>
  <c r="F267" i="4"/>
  <c r="F266" i="4"/>
  <c r="F265" i="4"/>
  <c r="E264" i="4"/>
  <c r="D264"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F216" i="4" s="1"/>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E128" i="4"/>
  <c r="F128" i="4" s="1"/>
  <c r="D128" i="4"/>
  <c r="F127" i="4"/>
  <c r="F126" i="4"/>
  <c r="F125" i="4"/>
  <c r="E125" i="4"/>
  <c r="D125" i="4"/>
  <c r="D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D83" i="4"/>
  <c r="F81" i="4"/>
  <c r="F80" i="4"/>
  <c r="F79" i="4"/>
  <c r="F78" i="4"/>
  <c r="E77" i="4"/>
  <c r="F77" i="4" s="1"/>
  <c r="D77" i="4"/>
  <c r="F76" i="4"/>
  <c r="F75" i="4"/>
  <c r="E74" i="4"/>
  <c r="D74" i="4"/>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I36" i="3"/>
  <c r="G36" i="3"/>
  <c r="B36" i="3"/>
  <c r="G35" i="3"/>
  <c r="B35" i="3"/>
  <c r="G34" i="3"/>
  <c r="B34" i="3"/>
  <c r="I33" i="3"/>
  <c r="G33" i="3"/>
  <c r="B33" i="3"/>
  <c r="I32" i="3"/>
  <c r="H32" i="3"/>
  <c r="G32" i="3"/>
  <c r="B32" i="3"/>
  <c r="I31" i="3"/>
  <c r="H31" i="3"/>
  <c r="G31" i="3"/>
  <c r="B31" i="3"/>
  <c r="I30" i="3"/>
  <c r="H30" i="3"/>
  <c r="G30" i="3"/>
  <c r="B30" i="3"/>
  <c r="H29" i="3"/>
  <c r="G29" i="3"/>
  <c r="B29" i="3"/>
  <c r="I28" i="3"/>
  <c r="G28" i="3"/>
  <c r="B28" i="3"/>
  <c r="I27"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G1577" i="1"/>
  <c r="C1577" i="1"/>
  <c r="H1576" i="1"/>
  <c r="G1576" i="1"/>
  <c r="C1576" i="1"/>
  <c r="G1575" i="1"/>
  <c r="C1575" i="1"/>
  <c r="H1575" i="1" s="1"/>
  <c r="C1574" i="1"/>
  <c r="H1573" i="1"/>
  <c r="G1573" i="1"/>
  <c r="C1573" i="1"/>
  <c r="H1572" i="1"/>
  <c r="G1572" i="1"/>
  <c r="C1572" i="1"/>
  <c r="G1571" i="1"/>
  <c r="C1571" i="1"/>
  <c r="H1571" i="1" s="1"/>
  <c r="C1570" i="1"/>
  <c r="H1569" i="1"/>
  <c r="G1569" i="1"/>
  <c r="C1569" i="1"/>
  <c r="H1568" i="1"/>
  <c r="G1568" i="1"/>
  <c r="C1568" i="1"/>
  <c r="G1567" i="1"/>
  <c r="C1567" i="1"/>
  <c r="H1567" i="1" s="1"/>
  <c r="C1566" i="1"/>
  <c r="H1565" i="1"/>
  <c r="G1565" i="1"/>
  <c r="C1565" i="1"/>
  <c r="H1564" i="1"/>
  <c r="G1564" i="1"/>
  <c r="C1564" i="1"/>
  <c r="G1563" i="1"/>
  <c r="C1563" i="1"/>
  <c r="H1563" i="1" s="1"/>
  <c r="C1562" i="1"/>
  <c r="H1561" i="1"/>
  <c r="G1561" i="1"/>
  <c r="C1561" i="1"/>
  <c r="H1560" i="1"/>
  <c r="G1560" i="1"/>
  <c r="C1560" i="1"/>
  <c r="G1559" i="1"/>
  <c r="C1559" i="1"/>
  <c r="H1559" i="1" s="1"/>
  <c r="C1558" i="1"/>
  <c r="H1557" i="1"/>
  <c r="G1557" i="1"/>
  <c r="C1557" i="1"/>
  <c r="H1556" i="1"/>
  <c r="G1556" i="1"/>
  <c r="C1556" i="1"/>
  <c r="G1555" i="1"/>
  <c r="C1555" i="1"/>
  <c r="H1555" i="1" s="1"/>
  <c r="C1554" i="1"/>
  <c r="H1553" i="1"/>
  <c r="G1553" i="1"/>
  <c r="C1553" i="1"/>
  <c r="H1552" i="1"/>
  <c r="G1552" i="1"/>
  <c r="C1552" i="1"/>
  <c r="G1551" i="1"/>
  <c r="C1551" i="1"/>
  <c r="H1551" i="1" s="1"/>
  <c r="C1550" i="1"/>
  <c r="H1549" i="1"/>
  <c r="G1549" i="1"/>
  <c r="C1549" i="1"/>
  <c r="H1548" i="1"/>
  <c r="G1548" i="1"/>
  <c r="C1548" i="1"/>
  <c r="G1547" i="1"/>
  <c r="C1547" i="1"/>
  <c r="H1547" i="1" s="1"/>
  <c r="C1546" i="1"/>
  <c r="H1545" i="1"/>
  <c r="G1545" i="1"/>
  <c r="C1545" i="1"/>
  <c r="H1544" i="1"/>
  <c r="G1544" i="1"/>
  <c r="C1544" i="1"/>
  <c r="G1543" i="1"/>
  <c r="C1543" i="1"/>
  <c r="H1543" i="1" s="1"/>
  <c r="C1542" i="1"/>
  <c r="H1541" i="1"/>
  <c r="G1541" i="1"/>
  <c r="C1541" i="1"/>
  <c r="H1540" i="1"/>
  <c r="G1540" i="1"/>
  <c r="C1540" i="1"/>
  <c r="G1539" i="1"/>
  <c r="C1539" i="1"/>
  <c r="H1539" i="1" s="1"/>
  <c r="C1538" i="1"/>
  <c r="H1537" i="1"/>
  <c r="G1537" i="1"/>
  <c r="C1537" i="1"/>
  <c r="H1536" i="1"/>
  <c r="G1536" i="1"/>
  <c r="C1536" i="1"/>
  <c r="G1535" i="1"/>
  <c r="C1535" i="1"/>
  <c r="H1535" i="1" s="1"/>
  <c r="C1534" i="1"/>
  <c r="H1533" i="1"/>
  <c r="G1533" i="1"/>
  <c r="C1533" i="1"/>
  <c r="H1532" i="1"/>
  <c r="G1532" i="1"/>
  <c r="C1532" i="1"/>
  <c r="G1531" i="1"/>
  <c r="C1531" i="1"/>
  <c r="H1531" i="1" s="1"/>
  <c r="C1530" i="1"/>
  <c r="H1529" i="1"/>
  <c r="G1529" i="1"/>
  <c r="C1529" i="1"/>
  <c r="H1528" i="1"/>
  <c r="G1528" i="1"/>
  <c r="C1528" i="1"/>
  <c r="G1527" i="1"/>
  <c r="C1527" i="1"/>
  <c r="H1527" i="1" s="1"/>
  <c r="C1526" i="1"/>
  <c r="H1525" i="1"/>
  <c r="G1525" i="1"/>
  <c r="C1525" i="1"/>
  <c r="H1524" i="1"/>
  <c r="G1524" i="1"/>
  <c r="C1524" i="1"/>
  <c r="G1523" i="1"/>
  <c r="C1523" i="1"/>
  <c r="H1523" i="1" s="1"/>
  <c r="C1522" i="1"/>
  <c r="H1521" i="1"/>
  <c r="G1521" i="1"/>
  <c r="C1521" i="1"/>
  <c r="H1520" i="1"/>
  <c r="G1520" i="1"/>
  <c r="C1520" i="1"/>
  <c r="G1519" i="1"/>
  <c r="C1519" i="1"/>
  <c r="H1519" i="1" s="1"/>
  <c r="H1516" i="1"/>
  <c r="G1516" i="1"/>
  <c r="C1516" i="1"/>
  <c r="G1515" i="1"/>
  <c r="C1515" i="1"/>
  <c r="H1515" i="1" s="1"/>
  <c r="C1514" i="1"/>
  <c r="H1513" i="1"/>
  <c r="G1513" i="1"/>
  <c r="C1513" i="1"/>
  <c r="H1512" i="1"/>
  <c r="G1512" i="1"/>
  <c r="C1512" i="1"/>
  <c r="G1511" i="1"/>
  <c r="C1511" i="1"/>
  <c r="H1511" i="1" s="1"/>
  <c r="C1510" i="1"/>
  <c r="H1509" i="1"/>
  <c r="G1509" i="1"/>
  <c r="C1509" i="1"/>
  <c r="H1508" i="1"/>
  <c r="G1508" i="1"/>
  <c r="C1508" i="1"/>
  <c r="G1507" i="1"/>
  <c r="C1507" i="1"/>
  <c r="H1507" i="1" s="1"/>
  <c r="C1506" i="1"/>
  <c r="H1505" i="1"/>
  <c r="G1505" i="1"/>
  <c r="C1505" i="1"/>
  <c r="H1504" i="1"/>
  <c r="G1504" i="1"/>
  <c r="C1504" i="1"/>
  <c r="G1503" i="1"/>
  <c r="C1503" i="1"/>
  <c r="H1503" i="1" s="1"/>
  <c r="C1502" i="1"/>
  <c r="H1501" i="1"/>
  <c r="G1501" i="1"/>
  <c r="C1501" i="1"/>
  <c r="H1500" i="1"/>
  <c r="G1500" i="1"/>
  <c r="C1500" i="1"/>
  <c r="G1499" i="1"/>
  <c r="C1499" i="1"/>
  <c r="H1499" i="1" s="1"/>
  <c r="C1498" i="1"/>
  <c r="H1497" i="1"/>
  <c r="G1497" i="1"/>
  <c r="C1497" i="1"/>
  <c r="H1496" i="1"/>
  <c r="G1496" i="1"/>
  <c r="C1496" i="1"/>
  <c r="G1495" i="1"/>
  <c r="C1495" i="1"/>
  <c r="H1495" i="1" s="1"/>
  <c r="C1494" i="1"/>
  <c r="H1493" i="1"/>
  <c r="G1493" i="1"/>
  <c r="C1493" i="1"/>
  <c r="H1492" i="1"/>
  <c r="G1492" i="1"/>
  <c r="C1492" i="1"/>
  <c r="G1491" i="1"/>
  <c r="C1491" i="1"/>
  <c r="H1491" i="1" s="1"/>
  <c r="C1490" i="1"/>
  <c r="H1489" i="1"/>
  <c r="G1489" i="1"/>
  <c r="C1489" i="1"/>
  <c r="H1488" i="1"/>
  <c r="G1488" i="1"/>
  <c r="C1488" i="1"/>
  <c r="G1487" i="1"/>
  <c r="C1487" i="1"/>
  <c r="H1487" i="1" s="1"/>
  <c r="C1486" i="1"/>
  <c r="H1485" i="1"/>
  <c r="G1485" i="1"/>
  <c r="C1485" i="1"/>
  <c r="H1484" i="1"/>
  <c r="G1484" i="1"/>
  <c r="C1484" i="1"/>
  <c r="G1483" i="1"/>
  <c r="C1483" i="1"/>
  <c r="H1483" i="1" s="1"/>
  <c r="C1482" i="1"/>
  <c r="H1481" i="1"/>
  <c r="G1481" i="1"/>
  <c r="C1481" i="1"/>
  <c r="H1480" i="1"/>
  <c r="G1480" i="1"/>
  <c r="C1480" i="1"/>
  <c r="D1479" i="1"/>
  <c r="C1479" i="1"/>
  <c r="D1478" i="1"/>
  <c r="G1478" i="1" s="1"/>
  <c r="C1478" i="1"/>
  <c r="D1477" i="1"/>
  <c r="C1477" i="1"/>
  <c r="D1476" i="1"/>
  <c r="G1476" i="1" s="1"/>
  <c r="C1476" i="1"/>
  <c r="G1475" i="1"/>
  <c r="D1475" i="1"/>
  <c r="C1475" i="1"/>
  <c r="H1475" i="1" s="1"/>
  <c r="D1474" i="1"/>
  <c r="C1474" i="1"/>
  <c r="H1474" i="1" s="1"/>
  <c r="J1473" i="1"/>
  <c r="G1473" i="1"/>
  <c r="D1473" i="1"/>
  <c r="C1473" i="1"/>
  <c r="H1473" i="1" s="1"/>
  <c r="D1472" i="1"/>
  <c r="C1472" i="1"/>
  <c r="H1472" i="1" s="1"/>
  <c r="J1471" i="1"/>
  <c r="G1471" i="1"/>
  <c r="D1471" i="1"/>
  <c r="C1471" i="1"/>
  <c r="H1471" i="1" s="1"/>
  <c r="D1470" i="1"/>
  <c r="G1470" i="1" s="1"/>
  <c r="C1470" i="1"/>
  <c r="G1469" i="1"/>
  <c r="D1469" i="1"/>
  <c r="C1469" i="1"/>
  <c r="H1469" i="1" s="1"/>
  <c r="H1468" i="1"/>
  <c r="D1468" i="1"/>
  <c r="C1468" i="1"/>
  <c r="G1467" i="1"/>
  <c r="I1467" i="1" s="1"/>
  <c r="D1467" i="1"/>
  <c r="J1467" i="1" s="1"/>
  <c r="C1467" i="1"/>
  <c r="H1467" i="1" s="1"/>
  <c r="H1466" i="1"/>
  <c r="D1466" i="1"/>
  <c r="C1466" i="1"/>
  <c r="G1465" i="1"/>
  <c r="I1465" i="1" s="1"/>
  <c r="D1465" i="1"/>
  <c r="J1465" i="1" s="1"/>
  <c r="C1465" i="1"/>
  <c r="H1465" i="1" s="1"/>
  <c r="H1464" i="1"/>
  <c r="D1464" i="1"/>
  <c r="C1464" i="1"/>
  <c r="G1463" i="1"/>
  <c r="I1463" i="1" s="1"/>
  <c r="D1463" i="1"/>
  <c r="J1463" i="1" s="1"/>
  <c r="C1463" i="1"/>
  <c r="H1463" i="1" s="1"/>
  <c r="H1462" i="1"/>
  <c r="D1462" i="1"/>
  <c r="C1462" i="1"/>
  <c r="D1461" i="1"/>
  <c r="C1461" i="1"/>
  <c r="G1461" i="1" s="1"/>
  <c r="D1460" i="1"/>
  <c r="G1460" i="1" s="1"/>
  <c r="C1460" i="1"/>
  <c r="D1459" i="1"/>
  <c r="C1459" i="1"/>
  <c r="D1458" i="1"/>
  <c r="G1458" i="1" s="1"/>
  <c r="C1458" i="1"/>
  <c r="D1457" i="1"/>
  <c r="C1457" i="1"/>
  <c r="D1456" i="1"/>
  <c r="G1456" i="1" s="1"/>
  <c r="C1456" i="1"/>
  <c r="D1455" i="1"/>
  <c r="C1455" i="1"/>
  <c r="D1454" i="1"/>
  <c r="C1454" i="1"/>
  <c r="G1454" i="1" s="1"/>
  <c r="H1453" i="1"/>
  <c r="D1453" i="1"/>
  <c r="C1453" i="1"/>
  <c r="G1453" i="1" s="1"/>
  <c r="J1452" i="1"/>
  <c r="D1452" i="1"/>
  <c r="G1452" i="1" s="1"/>
  <c r="C1452" i="1"/>
  <c r="H1451" i="1"/>
  <c r="D1451" i="1"/>
  <c r="C1451" i="1"/>
  <c r="J1450" i="1"/>
  <c r="D1450" i="1"/>
  <c r="G1450" i="1" s="1"/>
  <c r="C1450" i="1"/>
  <c r="H1449" i="1"/>
  <c r="D1449" i="1"/>
  <c r="C1449" i="1"/>
  <c r="J1448" i="1"/>
  <c r="D1448" i="1"/>
  <c r="G1448" i="1" s="1"/>
  <c r="C1448" i="1"/>
  <c r="H1447" i="1"/>
  <c r="D1447" i="1"/>
  <c r="C1447" i="1"/>
  <c r="J1446" i="1"/>
  <c r="D1446" i="1"/>
  <c r="G1446" i="1" s="1"/>
  <c r="C1446" i="1"/>
  <c r="H1445" i="1"/>
  <c r="G1445" i="1"/>
  <c r="D1445" i="1"/>
  <c r="C1445" i="1"/>
  <c r="J1445" i="1" s="1"/>
  <c r="J1444" i="1"/>
  <c r="D1444" i="1"/>
  <c r="C1444" i="1"/>
  <c r="H1443" i="1"/>
  <c r="G1443" i="1"/>
  <c r="D1443" i="1"/>
  <c r="J1443" i="1" s="1"/>
  <c r="C1443" i="1"/>
  <c r="J1442" i="1"/>
  <c r="D1442" i="1"/>
  <c r="C1442" i="1"/>
  <c r="H1441" i="1"/>
  <c r="G1441" i="1"/>
  <c r="D1441" i="1"/>
  <c r="J1441" i="1" s="1"/>
  <c r="C1441" i="1"/>
  <c r="J1440" i="1"/>
  <c r="D1440" i="1"/>
  <c r="C1440" i="1"/>
  <c r="H1439" i="1"/>
  <c r="G1439" i="1"/>
  <c r="D1439" i="1"/>
  <c r="J1439" i="1" s="1"/>
  <c r="C1439" i="1"/>
  <c r="H1438" i="1"/>
  <c r="G1438" i="1"/>
  <c r="D1438" i="1"/>
  <c r="C1438" i="1"/>
  <c r="H1437" i="1"/>
  <c r="G1437" i="1"/>
  <c r="D1437" i="1"/>
  <c r="C1437" i="1"/>
  <c r="C1436" i="1"/>
  <c r="D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D1151" i="1"/>
  <c r="G1151" i="1" s="1"/>
  <c r="C1151" i="1"/>
  <c r="H1151" i="1" s="1"/>
  <c r="G1150" i="1"/>
  <c r="D1150" i="1"/>
  <c r="C1150" i="1"/>
  <c r="H1150" i="1" s="1"/>
  <c r="D1149" i="1"/>
  <c r="G1149" i="1" s="1"/>
  <c r="C1149" i="1"/>
  <c r="D1148" i="1"/>
  <c r="G1148" i="1" s="1"/>
  <c r="C1148" i="1"/>
  <c r="H1148" i="1" s="1"/>
  <c r="D1147" i="1"/>
  <c r="G1147" i="1" s="1"/>
  <c r="C1147" i="1"/>
  <c r="H1147" i="1" s="1"/>
  <c r="G1146" i="1"/>
  <c r="D1146" i="1"/>
  <c r="C1146" i="1"/>
  <c r="H1146" i="1" s="1"/>
  <c r="D1145" i="1"/>
  <c r="G1145" i="1" s="1"/>
  <c r="C1145" i="1"/>
  <c r="D1144" i="1"/>
  <c r="G1144" i="1" s="1"/>
  <c r="C1144" i="1"/>
  <c r="H1144" i="1" s="1"/>
  <c r="D1143" i="1"/>
  <c r="G1143" i="1" s="1"/>
  <c r="C1143" i="1"/>
  <c r="H1143" i="1" s="1"/>
  <c r="G1142" i="1"/>
  <c r="D1142" i="1"/>
  <c r="C1142" i="1"/>
  <c r="H1142" i="1" s="1"/>
  <c r="D1141" i="1"/>
  <c r="G1141" i="1" s="1"/>
  <c r="C1141" i="1"/>
  <c r="D1140" i="1"/>
  <c r="G1140" i="1" s="1"/>
  <c r="C1140" i="1"/>
  <c r="H1140" i="1" s="1"/>
  <c r="D1139" i="1"/>
  <c r="G1139" i="1" s="1"/>
  <c r="C1139" i="1"/>
  <c r="H1139" i="1" s="1"/>
  <c r="G1138" i="1"/>
  <c r="D1138" i="1"/>
  <c r="C1138" i="1"/>
  <c r="H1138" i="1" s="1"/>
  <c r="D1137" i="1"/>
  <c r="G1137" i="1" s="1"/>
  <c r="C1137" i="1"/>
  <c r="D1136" i="1"/>
  <c r="G1136" i="1" s="1"/>
  <c r="C1136" i="1"/>
  <c r="H1136" i="1" s="1"/>
  <c r="D1135" i="1"/>
  <c r="G1135" i="1" s="1"/>
  <c r="C1135" i="1"/>
  <c r="H1135" i="1" s="1"/>
  <c r="G1134" i="1"/>
  <c r="D1134" i="1"/>
  <c r="C1134" i="1"/>
  <c r="H1134" i="1" s="1"/>
  <c r="D1133" i="1"/>
  <c r="G1133" i="1" s="1"/>
  <c r="C1133" i="1"/>
  <c r="D1132" i="1"/>
  <c r="G1132" i="1" s="1"/>
  <c r="C1132" i="1"/>
  <c r="H1132" i="1" s="1"/>
  <c r="D1131" i="1"/>
  <c r="G1131" i="1" s="1"/>
  <c r="C1131" i="1"/>
  <c r="H1131" i="1" s="1"/>
  <c r="G1130" i="1"/>
  <c r="D1130" i="1"/>
  <c r="C1130" i="1"/>
  <c r="H1130" i="1" s="1"/>
  <c r="D1129" i="1"/>
  <c r="G1129" i="1" s="1"/>
  <c r="C1129" i="1"/>
  <c r="D1128" i="1"/>
  <c r="G1128" i="1" s="1"/>
  <c r="C1128" i="1"/>
  <c r="H1128" i="1" s="1"/>
  <c r="D1127" i="1"/>
  <c r="G1127" i="1" s="1"/>
  <c r="C1127" i="1"/>
  <c r="H1127" i="1" s="1"/>
  <c r="G1126" i="1"/>
  <c r="D1126" i="1"/>
  <c r="C1126" i="1"/>
  <c r="H1126" i="1" s="1"/>
  <c r="D1125" i="1"/>
  <c r="G1125" i="1" s="1"/>
  <c r="C1125" i="1"/>
  <c r="D1124" i="1"/>
  <c r="G1124" i="1" s="1"/>
  <c r="C1124" i="1"/>
  <c r="H1124" i="1" s="1"/>
  <c r="D1123" i="1"/>
  <c r="G1123" i="1" s="1"/>
  <c r="C1123" i="1"/>
  <c r="H1123" i="1" s="1"/>
  <c r="G1122" i="1"/>
  <c r="D1122" i="1"/>
  <c r="C1122" i="1"/>
  <c r="H1122" i="1" s="1"/>
  <c r="D1121" i="1"/>
  <c r="G1121" i="1" s="1"/>
  <c r="C1121" i="1"/>
  <c r="D1120" i="1"/>
  <c r="G1120" i="1" s="1"/>
  <c r="C1120" i="1"/>
  <c r="H1120" i="1" s="1"/>
  <c r="D1119" i="1"/>
  <c r="G1119" i="1" s="1"/>
  <c r="C1119" i="1"/>
  <c r="H1119" i="1" s="1"/>
  <c r="G1118" i="1"/>
  <c r="D1118" i="1"/>
  <c r="C1118" i="1"/>
  <c r="H1118" i="1" s="1"/>
  <c r="D1117" i="1"/>
  <c r="G1117" i="1" s="1"/>
  <c r="C1117" i="1"/>
  <c r="D1116" i="1"/>
  <c r="G1116" i="1" s="1"/>
  <c r="C1116" i="1"/>
  <c r="H1116" i="1" s="1"/>
  <c r="D1115" i="1"/>
  <c r="G1115" i="1" s="1"/>
  <c r="C1115" i="1"/>
  <c r="H1115" i="1" s="1"/>
  <c r="G1114" i="1"/>
  <c r="D1114" i="1"/>
  <c r="C1114" i="1"/>
  <c r="H1114" i="1" s="1"/>
  <c r="D1113" i="1"/>
  <c r="G1113" i="1" s="1"/>
  <c r="C1113" i="1"/>
  <c r="D1112" i="1"/>
  <c r="G1112" i="1" s="1"/>
  <c r="C1112" i="1"/>
  <c r="H1112" i="1" s="1"/>
  <c r="D1111" i="1"/>
  <c r="G1111" i="1" s="1"/>
  <c r="C1111" i="1"/>
  <c r="H1111" i="1" s="1"/>
  <c r="G1110" i="1"/>
  <c r="D1110" i="1"/>
  <c r="C1110" i="1"/>
  <c r="H1110" i="1" s="1"/>
  <c r="D1109" i="1"/>
  <c r="G1109" i="1" s="1"/>
  <c r="C1109" i="1"/>
  <c r="D1108" i="1"/>
  <c r="G1108" i="1" s="1"/>
  <c r="C1108" i="1"/>
  <c r="H1108" i="1" s="1"/>
  <c r="D1107" i="1"/>
  <c r="G1107" i="1" s="1"/>
  <c r="C1107" i="1"/>
  <c r="H1107" i="1" s="1"/>
  <c r="G1106" i="1"/>
  <c r="D1106" i="1"/>
  <c r="C1106" i="1"/>
  <c r="H1106" i="1" s="1"/>
  <c r="D1105" i="1"/>
  <c r="G1105" i="1" s="1"/>
  <c r="C1105" i="1"/>
  <c r="D1104" i="1"/>
  <c r="G1104" i="1" s="1"/>
  <c r="C1104" i="1"/>
  <c r="H1104" i="1" s="1"/>
  <c r="D1103" i="1"/>
  <c r="G1103" i="1" s="1"/>
  <c r="C1103" i="1"/>
  <c r="H1103" i="1" s="1"/>
  <c r="G1102" i="1"/>
  <c r="D1102" i="1"/>
  <c r="C1102" i="1"/>
  <c r="H1102" i="1" s="1"/>
  <c r="D1101" i="1"/>
  <c r="G1101" i="1" s="1"/>
  <c r="C1101" i="1"/>
  <c r="D1100" i="1"/>
  <c r="G1100" i="1" s="1"/>
  <c r="C1100" i="1"/>
  <c r="H1100" i="1" s="1"/>
  <c r="D1099" i="1"/>
  <c r="G1099" i="1" s="1"/>
  <c r="C1099" i="1"/>
  <c r="H1099" i="1" s="1"/>
  <c r="G1098" i="1"/>
  <c r="D1098" i="1"/>
  <c r="C1098" i="1"/>
  <c r="H1098" i="1" s="1"/>
  <c r="D1097" i="1"/>
  <c r="G1097" i="1" s="1"/>
  <c r="C1097" i="1"/>
  <c r="D1096" i="1"/>
  <c r="G1095" i="1"/>
  <c r="D1095" i="1"/>
  <c r="C1095" i="1"/>
  <c r="H1095" i="1" s="1"/>
  <c r="D1094" i="1"/>
  <c r="G1094" i="1" s="1"/>
  <c r="C1094" i="1"/>
  <c r="D1093" i="1"/>
  <c r="G1093" i="1" s="1"/>
  <c r="C1093" i="1"/>
  <c r="H1093" i="1" s="1"/>
  <c r="D1092" i="1"/>
  <c r="G1092" i="1" s="1"/>
  <c r="C1092" i="1"/>
  <c r="H1092" i="1" s="1"/>
  <c r="G1091" i="1"/>
  <c r="D1091" i="1"/>
  <c r="C1091" i="1"/>
  <c r="H1091" i="1" s="1"/>
  <c r="D1090" i="1"/>
  <c r="G1090" i="1" s="1"/>
  <c r="C1090" i="1"/>
  <c r="D1089" i="1"/>
  <c r="G1089" i="1" s="1"/>
  <c r="C1089" i="1"/>
  <c r="H1089" i="1" s="1"/>
  <c r="D1088" i="1"/>
  <c r="G1088" i="1" s="1"/>
  <c r="C1088" i="1"/>
  <c r="H1088" i="1" s="1"/>
  <c r="G1087" i="1"/>
  <c r="D1087" i="1"/>
  <c r="C1087" i="1"/>
  <c r="H1087" i="1" s="1"/>
  <c r="D1086" i="1"/>
  <c r="G1086" i="1" s="1"/>
  <c r="C1086" i="1"/>
  <c r="D1085" i="1"/>
  <c r="G1085" i="1" s="1"/>
  <c r="C1085" i="1"/>
  <c r="H1085" i="1" s="1"/>
  <c r="D1084" i="1"/>
  <c r="G1084" i="1" s="1"/>
  <c r="C1084" i="1"/>
  <c r="H1084" i="1" s="1"/>
  <c r="G1083" i="1"/>
  <c r="D1083" i="1"/>
  <c r="C1083" i="1"/>
  <c r="H1083" i="1" s="1"/>
  <c r="D1082" i="1"/>
  <c r="G1082" i="1" s="1"/>
  <c r="C1082" i="1"/>
  <c r="D1081" i="1"/>
  <c r="G1081" i="1" s="1"/>
  <c r="C1081" i="1"/>
  <c r="H1081" i="1" s="1"/>
  <c r="D1080" i="1"/>
  <c r="G1080" i="1" s="1"/>
  <c r="C1080" i="1"/>
  <c r="H1080" i="1" s="1"/>
  <c r="G1079" i="1"/>
  <c r="D1079" i="1"/>
  <c r="C1079" i="1"/>
  <c r="H1079" i="1" s="1"/>
  <c r="D1078" i="1"/>
  <c r="G1078" i="1" s="1"/>
  <c r="C1078" i="1"/>
  <c r="D1077" i="1"/>
  <c r="G1077" i="1" s="1"/>
  <c r="C1077" i="1"/>
  <c r="H1077" i="1" s="1"/>
  <c r="D1076" i="1"/>
  <c r="G1076" i="1" s="1"/>
  <c r="C1076" i="1"/>
  <c r="H1076" i="1" s="1"/>
  <c r="G1075" i="1"/>
  <c r="D1075" i="1"/>
  <c r="C1075" i="1"/>
  <c r="H1075" i="1" s="1"/>
  <c r="D1074" i="1"/>
  <c r="G1074" i="1" s="1"/>
  <c r="C1074" i="1"/>
  <c r="D1073" i="1"/>
  <c r="G1073" i="1" s="1"/>
  <c r="C1073" i="1"/>
  <c r="H1073" i="1" s="1"/>
  <c r="D1072" i="1"/>
  <c r="G1072" i="1" s="1"/>
  <c r="C1072" i="1"/>
  <c r="H1072" i="1" s="1"/>
  <c r="G1071" i="1"/>
  <c r="D1071" i="1"/>
  <c r="C1071" i="1"/>
  <c r="H1071" i="1" s="1"/>
  <c r="D1070" i="1"/>
  <c r="G1070" i="1" s="1"/>
  <c r="C1070" i="1"/>
  <c r="D1069" i="1"/>
  <c r="G1069" i="1" s="1"/>
  <c r="C1069" i="1"/>
  <c r="H1069" i="1" s="1"/>
  <c r="D1068" i="1"/>
  <c r="G1068" i="1" s="1"/>
  <c r="C1068" i="1"/>
  <c r="H1068" i="1" s="1"/>
  <c r="G1067" i="1"/>
  <c r="D1067" i="1"/>
  <c r="C1067" i="1"/>
  <c r="H1067" i="1" s="1"/>
  <c r="D1066" i="1"/>
  <c r="G1066" i="1" s="1"/>
  <c r="C1066" i="1"/>
  <c r="C1065" i="1"/>
  <c r="D1064" i="1"/>
  <c r="G1064" i="1" s="1"/>
  <c r="C1064" i="1"/>
  <c r="H1064" i="1" s="1"/>
  <c r="G1063" i="1"/>
  <c r="D1063" i="1"/>
  <c r="C1063" i="1"/>
  <c r="H1063" i="1" s="1"/>
  <c r="D1062" i="1"/>
  <c r="G1062" i="1" s="1"/>
  <c r="C1062" i="1"/>
  <c r="D1061" i="1"/>
  <c r="G1061" i="1" s="1"/>
  <c r="C1061" i="1"/>
  <c r="H1061" i="1" s="1"/>
  <c r="D1060" i="1"/>
  <c r="G1060" i="1" s="1"/>
  <c r="C1060" i="1"/>
  <c r="H1060" i="1" s="1"/>
  <c r="G1059" i="1"/>
  <c r="D1059" i="1"/>
  <c r="C1059" i="1"/>
  <c r="H1059" i="1" s="1"/>
  <c r="D1058" i="1"/>
  <c r="G1058" i="1" s="1"/>
  <c r="C1058" i="1"/>
  <c r="D1057" i="1"/>
  <c r="G1057" i="1" s="1"/>
  <c r="C1057" i="1"/>
  <c r="H1057" i="1" s="1"/>
  <c r="D1056" i="1"/>
  <c r="G1056" i="1" s="1"/>
  <c r="C1056" i="1"/>
  <c r="H1056" i="1" s="1"/>
  <c r="G1055" i="1"/>
  <c r="D1055" i="1"/>
  <c r="C1055" i="1"/>
  <c r="H1055" i="1" s="1"/>
  <c r="D1054" i="1"/>
  <c r="G1054" i="1" s="1"/>
  <c r="C1054" i="1"/>
  <c r="D1053" i="1"/>
  <c r="G1053" i="1" s="1"/>
  <c r="C1053" i="1"/>
  <c r="H1053" i="1" s="1"/>
  <c r="D1052" i="1"/>
  <c r="G1052" i="1" s="1"/>
  <c r="C1052" i="1"/>
  <c r="H1052" i="1" s="1"/>
  <c r="G1051" i="1"/>
  <c r="D1051" i="1"/>
  <c r="C1051" i="1"/>
  <c r="H1051" i="1" s="1"/>
  <c r="D1050" i="1"/>
  <c r="G1050" i="1" s="1"/>
  <c r="C1050" i="1"/>
  <c r="D1049" i="1"/>
  <c r="G1049" i="1" s="1"/>
  <c r="C1049" i="1"/>
  <c r="H1049" i="1" s="1"/>
  <c r="D1048" i="1"/>
  <c r="G1048" i="1" s="1"/>
  <c r="C1048" i="1"/>
  <c r="H1048" i="1" s="1"/>
  <c r="G1047" i="1"/>
  <c r="D1047" i="1"/>
  <c r="C1047" i="1"/>
  <c r="H1047" i="1" s="1"/>
  <c r="D1045" i="1"/>
  <c r="G1045" i="1" s="1"/>
  <c r="C1045" i="1"/>
  <c r="H1045" i="1" s="1"/>
  <c r="G1044" i="1"/>
  <c r="D1044" i="1"/>
  <c r="C1044" i="1"/>
  <c r="H1044" i="1" s="1"/>
  <c r="D1043" i="1"/>
  <c r="G1043" i="1" s="1"/>
  <c r="C1043" i="1"/>
  <c r="D1042" i="1"/>
  <c r="G1042" i="1" s="1"/>
  <c r="C1042" i="1"/>
  <c r="H1042" i="1" s="1"/>
  <c r="D1041" i="1"/>
  <c r="G1041" i="1" s="1"/>
  <c r="C1041" i="1"/>
  <c r="H1041" i="1" s="1"/>
  <c r="G1040" i="1"/>
  <c r="D1040" i="1"/>
  <c r="C1040" i="1"/>
  <c r="H1040" i="1" s="1"/>
  <c r="D1039" i="1"/>
  <c r="G1039" i="1" s="1"/>
  <c r="C1039" i="1"/>
  <c r="D1038" i="1"/>
  <c r="G1038" i="1" s="1"/>
  <c r="C1038" i="1"/>
  <c r="H1038" i="1" s="1"/>
  <c r="D1037" i="1"/>
  <c r="G1037" i="1" s="1"/>
  <c r="C1037" i="1"/>
  <c r="H1037" i="1" s="1"/>
  <c r="G1036" i="1"/>
  <c r="D1036" i="1"/>
  <c r="C1036" i="1"/>
  <c r="H1036" i="1" s="1"/>
  <c r="D1035" i="1"/>
  <c r="G1035" i="1" s="1"/>
  <c r="C1035" i="1"/>
  <c r="D1034" i="1"/>
  <c r="G1034" i="1" s="1"/>
  <c r="C1034" i="1"/>
  <c r="H1034" i="1" s="1"/>
  <c r="D1033" i="1"/>
  <c r="G1033" i="1" s="1"/>
  <c r="C1033" i="1"/>
  <c r="H1033" i="1" s="1"/>
  <c r="G1032" i="1"/>
  <c r="D1032" i="1"/>
  <c r="C1032" i="1"/>
  <c r="H1032" i="1" s="1"/>
  <c r="D1031" i="1"/>
  <c r="G1031" i="1" s="1"/>
  <c r="C1031" i="1"/>
  <c r="D1030" i="1"/>
  <c r="G1030" i="1" s="1"/>
  <c r="C1030" i="1"/>
  <c r="H1030" i="1" s="1"/>
  <c r="D1029" i="1"/>
  <c r="G1029" i="1" s="1"/>
  <c r="C1029" i="1"/>
  <c r="H1029" i="1" s="1"/>
  <c r="G1028" i="1"/>
  <c r="D1028" i="1"/>
  <c r="C1028" i="1"/>
  <c r="H1028" i="1" s="1"/>
  <c r="D1027" i="1"/>
  <c r="G1027" i="1" s="1"/>
  <c r="C1027" i="1"/>
  <c r="D1026" i="1"/>
  <c r="G1026" i="1" s="1"/>
  <c r="C1026" i="1"/>
  <c r="H1026" i="1" s="1"/>
  <c r="D1025" i="1"/>
  <c r="G1025" i="1" s="1"/>
  <c r="C1025" i="1"/>
  <c r="H1025" i="1" s="1"/>
  <c r="G1024" i="1"/>
  <c r="D1024" i="1"/>
  <c r="C1024" i="1"/>
  <c r="H1024" i="1" s="1"/>
  <c r="D1023" i="1"/>
  <c r="G1023" i="1" s="1"/>
  <c r="C1023" i="1"/>
  <c r="D1022" i="1"/>
  <c r="G1022" i="1" s="1"/>
  <c r="C1022" i="1"/>
  <c r="H1022" i="1" s="1"/>
  <c r="D1021" i="1"/>
  <c r="G1021" i="1" s="1"/>
  <c r="C1021" i="1"/>
  <c r="H1021" i="1" s="1"/>
  <c r="G1020" i="1"/>
  <c r="D1020" i="1"/>
  <c r="C1020" i="1"/>
  <c r="H1020" i="1" s="1"/>
  <c r="D1019" i="1"/>
  <c r="G1019" i="1" s="1"/>
  <c r="C1019" i="1"/>
  <c r="D1018" i="1"/>
  <c r="G1018" i="1" s="1"/>
  <c r="C1018" i="1"/>
  <c r="H1018" i="1" s="1"/>
  <c r="D1017" i="1"/>
  <c r="G1017" i="1" s="1"/>
  <c r="C1017" i="1"/>
  <c r="H1017" i="1" s="1"/>
  <c r="G1016" i="1"/>
  <c r="D1016" i="1"/>
  <c r="C1016" i="1"/>
  <c r="H1016" i="1" s="1"/>
  <c r="D1015" i="1"/>
  <c r="G1015" i="1" s="1"/>
  <c r="C1015" i="1"/>
  <c r="D1014" i="1"/>
  <c r="G1014" i="1" s="1"/>
  <c r="C1014" i="1"/>
  <c r="H1014" i="1" s="1"/>
  <c r="D1013" i="1"/>
  <c r="G1013" i="1" s="1"/>
  <c r="C1013" i="1"/>
  <c r="H1013" i="1" s="1"/>
  <c r="G1012" i="1"/>
  <c r="D1012" i="1"/>
  <c r="C1012" i="1"/>
  <c r="H1012" i="1" s="1"/>
  <c r="D1011" i="1"/>
  <c r="G1011" i="1" s="1"/>
  <c r="C1011" i="1"/>
  <c r="D1010" i="1"/>
  <c r="G1010" i="1" s="1"/>
  <c r="C1010" i="1"/>
  <c r="H1010" i="1" s="1"/>
  <c r="D1009" i="1"/>
  <c r="G1009" i="1" s="1"/>
  <c r="C1009" i="1"/>
  <c r="H1009" i="1" s="1"/>
  <c r="G1008" i="1"/>
  <c r="D1008" i="1"/>
  <c r="C1008" i="1"/>
  <c r="H1008" i="1" s="1"/>
  <c r="D1007" i="1"/>
  <c r="G1007" i="1" s="1"/>
  <c r="C1007" i="1"/>
  <c r="D1006" i="1"/>
  <c r="C1006" i="1"/>
  <c r="D1005" i="1"/>
  <c r="C1005" i="1"/>
  <c r="H1005" i="1" s="1"/>
  <c r="G1004" i="1"/>
  <c r="D1004" i="1"/>
  <c r="C1004" i="1"/>
  <c r="H1004" i="1" s="1"/>
  <c r="D1003" i="1"/>
  <c r="G1003" i="1" s="1"/>
  <c r="C1003" i="1"/>
  <c r="D1002" i="1"/>
  <c r="C1002" i="1"/>
  <c r="D1001" i="1"/>
  <c r="C1001" i="1"/>
  <c r="H1001" i="1" s="1"/>
  <c r="G1000" i="1"/>
  <c r="D1000" i="1"/>
  <c r="C1000" i="1"/>
  <c r="H1000" i="1" s="1"/>
  <c r="D999" i="1"/>
  <c r="G999" i="1" s="1"/>
  <c r="C999" i="1"/>
  <c r="D998" i="1"/>
  <c r="C998" i="1"/>
  <c r="D997" i="1"/>
  <c r="C997" i="1"/>
  <c r="H997" i="1" s="1"/>
  <c r="G996" i="1"/>
  <c r="D996" i="1"/>
  <c r="C996" i="1"/>
  <c r="H996" i="1" s="1"/>
  <c r="D995" i="1"/>
  <c r="G995" i="1" s="1"/>
  <c r="C995" i="1"/>
  <c r="D994" i="1"/>
  <c r="C994" i="1"/>
  <c r="D993" i="1"/>
  <c r="C993" i="1"/>
  <c r="H993" i="1" s="1"/>
  <c r="G992" i="1"/>
  <c r="D992" i="1"/>
  <c r="C992" i="1"/>
  <c r="H992" i="1" s="1"/>
  <c r="D991" i="1"/>
  <c r="G991" i="1" s="1"/>
  <c r="C991" i="1"/>
  <c r="D990" i="1"/>
  <c r="C990" i="1"/>
  <c r="D989" i="1"/>
  <c r="C989" i="1"/>
  <c r="H989" i="1" s="1"/>
  <c r="G988" i="1"/>
  <c r="D988" i="1"/>
  <c r="C988" i="1"/>
  <c r="H988" i="1" s="1"/>
  <c r="D987" i="1"/>
  <c r="G987" i="1" s="1"/>
  <c r="C987" i="1"/>
  <c r="D986" i="1"/>
  <c r="C986" i="1"/>
  <c r="D983" i="1"/>
  <c r="G983" i="1" s="1"/>
  <c r="C983" i="1"/>
  <c r="D982" i="1"/>
  <c r="C982" i="1"/>
  <c r="D981" i="1"/>
  <c r="C981" i="1"/>
  <c r="H981" i="1" s="1"/>
  <c r="G980" i="1"/>
  <c r="D980" i="1"/>
  <c r="C980" i="1"/>
  <c r="H980" i="1" s="1"/>
  <c r="D979" i="1"/>
  <c r="G979" i="1" s="1"/>
  <c r="C979" i="1"/>
  <c r="D978" i="1"/>
  <c r="C978" i="1"/>
  <c r="D977" i="1"/>
  <c r="C977" i="1"/>
  <c r="H977" i="1" s="1"/>
  <c r="G976" i="1"/>
  <c r="D976" i="1"/>
  <c r="C976" i="1"/>
  <c r="H976" i="1" s="1"/>
  <c r="D975" i="1"/>
  <c r="G975" i="1" s="1"/>
  <c r="C975" i="1"/>
  <c r="D974" i="1"/>
  <c r="C974" i="1"/>
  <c r="D973" i="1"/>
  <c r="C973" i="1"/>
  <c r="H973" i="1" s="1"/>
  <c r="G972" i="1"/>
  <c r="D972" i="1"/>
  <c r="C972" i="1"/>
  <c r="H972" i="1" s="1"/>
  <c r="D971" i="1"/>
  <c r="G971" i="1" s="1"/>
  <c r="C971" i="1"/>
  <c r="D970" i="1"/>
  <c r="C970" i="1"/>
  <c r="D969" i="1"/>
  <c r="C969" i="1"/>
  <c r="H969" i="1" s="1"/>
  <c r="G968" i="1"/>
  <c r="D968" i="1"/>
  <c r="C968" i="1"/>
  <c r="H968" i="1" s="1"/>
  <c r="D967" i="1"/>
  <c r="G967" i="1" s="1"/>
  <c r="C967" i="1"/>
  <c r="D966" i="1"/>
  <c r="C966" i="1"/>
  <c r="D965" i="1"/>
  <c r="C965" i="1"/>
  <c r="H965" i="1" s="1"/>
  <c r="G964" i="1"/>
  <c r="D964" i="1"/>
  <c r="C964" i="1"/>
  <c r="H964" i="1" s="1"/>
  <c r="D963" i="1"/>
  <c r="G963" i="1" s="1"/>
  <c r="C963" i="1"/>
  <c r="D962" i="1"/>
  <c r="C962" i="1"/>
  <c r="D961" i="1"/>
  <c r="C961" i="1"/>
  <c r="G960" i="1"/>
  <c r="D960" i="1"/>
  <c r="C960" i="1"/>
  <c r="H960" i="1" s="1"/>
  <c r="D959" i="1"/>
  <c r="G959" i="1" s="1"/>
  <c r="C959" i="1"/>
  <c r="D958" i="1"/>
  <c r="C958" i="1"/>
  <c r="D957" i="1"/>
  <c r="C957" i="1"/>
  <c r="G956" i="1"/>
  <c r="D956" i="1"/>
  <c r="C956" i="1"/>
  <c r="H956" i="1" s="1"/>
  <c r="D955" i="1"/>
  <c r="G955" i="1" s="1"/>
  <c r="C955" i="1"/>
  <c r="D954" i="1"/>
  <c r="C954" i="1"/>
  <c r="D953" i="1"/>
  <c r="C953" i="1"/>
  <c r="G952" i="1"/>
  <c r="D952" i="1"/>
  <c r="C952" i="1"/>
  <c r="H952" i="1" s="1"/>
  <c r="D951" i="1"/>
  <c r="G951" i="1" s="1"/>
  <c r="C951" i="1"/>
  <c r="G950" i="1"/>
  <c r="D950" i="1"/>
  <c r="C950" i="1"/>
  <c r="H950" i="1" s="1"/>
  <c r="D949" i="1"/>
  <c r="C949" i="1"/>
  <c r="G948" i="1"/>
  <c r="D948" i="1"/>
  <c r="C948" i="1"/>
  <c r="H948" i="1" s="1"/>
  <c r="G947" i="1"/>
  <c r="D947" i="1"/>
  <c r="C947" i="1"/>
  <c r="D946" i="1"/>
  <c r="C946" i="1"/>
  <c r="D945" i="1"/>
  <c r="C945" i="1"/>
  <c r="G944" i="1"/>
  <c r="D944" i="1"/>
  <c r="C944" i="1"/>
  <c r="H944" i="1" s="1"/>
  <c r="D943" i="1"/>
  <c r="G943" i="1" s="1"/>
  <c r="C943" i="1"/>
  <c r="D942" i="1"/>
  <c r="C942" i="1"/>
  <c r="H942" i="1" s="1"/>
  <c r="D941" i="1"/>
  <c r="C941" i="1"/>
  <c r="D940" i="1"/>
  <c r="C940" i="1"/>
  <c r="H940" i="1" s="1"/>
  <c r="G939" i="1"/>
  <c r="D939" i="1"/>
  <c r="C939" i="1"/>
  <c r="D938" i="1"/>
  <c r="G938" i="1" s="1"/>
  <c r="C938" i="1"/>
  <c r="D937" i="1"/>
  <c r="C937" i="1"/>
  <c r="D936" i="1"/>
  <c r="C936" i="1"/>
  <c r="H936" i="1" s="1"/>
  <c r="D935" i="1"/>
  <c r="G935" i="1" s="1"/>
  <c r="C935" i="1"/>
  <c r="G934" i="1"/>
  <c r="D934" i="1"/>
  <c r="C934" i="1"/>
  <c r="H934" i="1" s="1"/>
  <c r="D933" i="1"/>
  <c r="C933" i="1"/>
  <c r="G932" i="1"/>
  <c r="D932" i="1"/>
  <c r="C932" i="1"/>
  <c r="H932" i="1" s="1"/>
  <c r="G931" i="1"/>
  <c r="D931" i="1"/>
  <c r="C931" i="1"/>
  <c r="D930" i="1"/>
  <c r="C930" i="1"/>
  <c r="D929" i="1"/>
  <c r="C929" i="1"/>
  <c r="G928" i="1"/>
  <c r="D928" i="1"/>
  <c r="C928" i="1"/>
  <c r="H928" i="1" s="1"/>
  <c r="D927" i="1"/>
  <c r="G927" i="1" s="1"/>
  <c r="C927" i="1"/>
  <c r="D926" i="1"/>
  <c r="C926" i="1"/>
  <c r="H926" i="1" s="1"/>
  <c r="D925" i="1"/>
  <c r="C925" i="1"/>
  <c r="D924" i="1"/>
  <c r="C924" i="1"/>
  <c r="H924" i="1" s="1"/>
  <c r="G923" i="1"/>
  <c r="D923" i="1"/>
  <c r="C923" i="1"/>
  <c r="D922" i="1"/>
  <c r="G922" i="1" s="1"/>
  <c r="C922" i="1"/>
  <c r="D921" i="1"/>
  <c r="C921" i="1"/>
  <c r="D920" i="1"/>
  <c r="C920" i="1"/>
  <c r="H920" i="1" s="1"/>
  <c r="D919" i="1"/>
  <c r="G919" i="1" s="1"/>
  <c r="C919" i="1"/>
  <c r="G918" i="1"/>
  <c r="D918" i="1"/>
  <c r="C918" i="1"/>
  <c r="H918" i="1" s="1"/>
  <c r="D917" i="1"/>
  <c r="C917" i="1"/>
  <c r="G916" i="1"/>
  <c r="D916" i="1"/>
  <c r="C916" i="1"/>
  <c r="H916" i="1" s="1"/>
  <c r="G915" i="1"/>
  <c r="D915" i="1"/>
  <c r="C915" i="1"/>
  <c r="D914" i="1"/>
  <c r="C914" i="1"/>
  <c r="D913" i="1"/>
  <c r="C913" i="1"/>
  <c r="G912" i="1"/>
  <c r="D912" i="1"/>
  <c r="C912" i="1"/>
  <c r="H912" i="1" s="1"/>
  <c r="D911" i="1"/>
  <c r="G911" i="1" s="1"/>
  <c r="C911" i="1"/>
  <c r="D910" i="1"/>
  <c r="C910" i="1"/>
  <c r="H910" i="1" s="1"/>
  <c r="D909" i="1"/>
  <c r="C909" i="1"/>
  <c r="D908" i="1"/>
  <c r="C908" i="1"/>
  <c r="H908" i="1" s="1"/>
  <c r="G907" i="1"/>
  <c r="D907" i="1"/>
  <c r="C907" i="1"/>
  <c r="D906" i="1"/>
  <c r="G906" i="1" s="1"/>
  <c r="C906" i="1"/>
  <c r="D905" i="1"/>
  <c r="C905" i="1"/>
  <c r="D904" i="1"/>
  <c r="C904" i="1"/>
  <c r="H904" i="1" s="1"/>
  <c r="D903" i="1"/>
  <c r="G903" i="1" s="1"/>
  <c r="C903" i="1"/>
  <c r="G902" i="1"/>
  <c r="D902" i="1"/>
  <c r="C902" i="1"/>
  <c r="H902" i="1" s="1"/>
  <c r="D901" i="1"/>
  <c r="C901" i="1"/>
  <c r="G900" i="1"/>
  <c r="D900" i="1"/>
  <c r="C900" i="1"/>
  <c r="H900" i="1" s="1"/>
  <c r="G899" i="1"/>
  <c r="D899" i="1"/>
  <c r="C899" i="1"/>
  <c r="D898" i="1"/>
  <c r="C898" i="1"/>
  <c r="D897" i="1"/>
  <c r="C897" i="1"/>
  <c r="G896" i="1"/>
  <c r="D896" i="1"/>
  <c r="C896" i="1"/>
  <c r="H896" i="1" s="1"/>
  <c r="D895" i="1"/>
  <c r="G895" i="1" s="1"/>
  <c r="C895" i="1"/>
  <c r="D894" i="1"/>
  <c r="C894" i="1"/>
  <c r="H894" i="1" s="1"/>
  <c r="D893" i="1"/>
  <c r="C893" i="1"/>
  <c r="D892" i="1"/>
  <c r="C892" i="1"/>
  <c r="H892" i="1" s="1"/>
  <c r="G891" i="1"/>
  <c r="D891" i="1"/>
  <c r="C891" i="1"/>
  <c r="D890" i="1"/>
  <c r="G890" i="1" s="1"/>
  <c r="C890" i="1"/>
  <c r="D889" i="1"/>
  <c r="C889" i="1"/>
  <c r="D888" i="1"/>
  <c r="C888" i="1"/>
  <c r="H888" i="1" s="1"/>
  <c r="D887" i="1"/>
  <c r="G887" i="1" s="1"/>
  <c r="C887" i="1"/>
  <c r="G886" i="1"/>
  <c r="D886" i="1"/>
  <c r="C886" i="1"/>
  <c r="H886" i="1" s="1"/>
  <c r="D885" i="1"/>
  <c r="C885" i="1"/>
  <c r="G884" i="1"/>
  <c r="D884" i="1"/>
  <c r="C884" i="1"/>
  <c r="H884" i="1" s="1"/>
  <c r="G883" i="1"/>
  <c r="D883" i="1"/>
  <c r="C883" i="1"/>
  <c r="D882" i="1"/>
  <c r="C882" i="1"/>
  <c r="D881" i="1"/>
  <c r="C881" i="1"/>
  <c r="G880" i="1"/>
  <c r="D880" i="1"/>
  <c r="C880" i="1"/>
  <c r="H880" i="1" s="1"/>
  <c r="D879" i="1"/>
  <c r="G879" i="1" s="1"/>
  <c r="C879" i="1"/>
  <c r="D878" i="1"/>
  <c r="C878" i="1"/>
  <c r="H878" i="1" s="1"/>
  <c r="D877" i="1"/>
  <c r="C877" i="1"/>
  <c r="D876" i="1"/>
  <c r="C876" i="1"/>
  <c r="H876" i="1" s="1"/>
  <c r="G875" i="1"/>
  <c r="D875" i="1"/>
  <c r="C875" i="1"/>
  <c r="D874" i="1"/>
  <c r="G874" i="1" s="1"/>
  <c r="C874" i="1"/>
  <c r="D873" i="1"/>
  <c r="C873" i="1"/>
  <c r="D872" i="1"/>
  <c r="C872" i="1"/>
  <c r="H872" i="1" s="1"/>
  <c r="D871" i="1"/>
  <c r="G871" i="1" s="1"/>
  <c r="C871" i="1"/>
  <c r="G870" i="1"/>
  <c r="D870" i="1"/>
  <c r="C870" i="1"/>
  <c r="H870" i="1" s="1"/>
  <c r="D869" i="1"/>
  <c r="C869" i="1"/>
  <c r="G868" i="1"/>
  <c r="D868" i="1"/>
  <c r="C868" i="1"/>
  <c r="H868" i="1" s="1"/>
  <c r="G867" i="1"/>
  <c r="D867" i="1"/>
  <c r="C867" i="1"/>
  <c r="D866" i="1"/>
  <c r="C866" i="1"/>
  <c r="D865" i="1"/>
  <c r="C865" i="1"/>
  <c r="G864" i="1"/>
  <c r="D864" i="1"/>
  <c r="C864" i="1"/>
  <c r="H864" i="1" s="1"/>
  <c r="D863" i="1"/>
  <c r="G863" i="1" s="1"/>
  <c r="C863" i="1"/>
  <c r="D862" i="1"/>
  <c r="C862" i="1"/>
  <c r="H862" i="1" s="1"/>
  <c r="D861" i="1"/>
  <c r="C861" i="1"/>
  <c r="D860" i="1"/>
  <c r="C860" i="1"/>
  <c r="H860" i="1" s="1"/>
  <c r="G859" i="1"/>
  <c r="D859" i="1"/>
  <c r="C859" i="1"/>
  <c r="D858" i="1"/>
  <c r="G858" i="1" s="1"/>
  <c r="C858" i="1"/>
  <c r="D857" i="1"/>
  <c r="C857" i="1"/>
  <c r="D856" i="1"/>
  <c r="C856" i="1"/>
  <c r="H856" i="1" s="1"/>
  <c r="D855" i="1"/>
  <c r="G855" i="1" s="1"/>
  <c r="C855" i="1"/>
  <c r="G854" i="1"/>
  <c r="D854" i="1"/>
  <c r="C854" i="1"/>
  <c r="H854" i="1" s="1"/>
  <c r="D853" i="1"/>
  <c r="C853" i="1"/>
  <c r="G852" i="1"/>
  <c r="D852" i="1"/>
  <c r="C852" i="1"/>
  <c r="H852" i="1" s="1"/>
  <c r="G851" i="1"/>
  <c r="D851" i="1"/>
  <c r="C851" i="1"/>
  <c r="D850" i="1"/>
  <c r="C850" i="1"/>
  <c r="D849" i="1"/>
  <c r="C849" i="1"/>
  <c r="G848" i="1"/>
  <c r="D848" i="1"/>
  <c r="C848" i="1"/>
  <c r="H848" i="1" s="1"/>
  <c r="D847" i="1"/>
  <c r="G847" i="1" s="1"/>
  <c r="C847" i="1"/>
  <c r="D846" i="1"/>
  <c r="C846" i="1"/>
  <c r="H846" i="1" s="1"/>
  <c r="D845" i="1"/>
  <c r="C845" i="1"/>
  <c r="D844" i="1"/>
  <c r="C844" i="1"/>
  <c r="H844" i="1" s="1"/>
  <c r="G843" i="1"/>
  <c r="D843" i="1"/>
  <c r="C843" i="1"/>
  <c r="D842" i="1"/>
  <c r="G842" i="1" s="1"/>
  <c r="C842" i="1"/>
  <c r="D841" i="1"/>
  <c r="C841" i="1"/>
  <c r="D840" i="1"/>
  <c r="C840" i="1"/>
  <c r="H840" i="1" s="1"/>
  <c r="D839" i="1"/>
  <c r="G839" i="1" s="1"/>
  <c r="C839" i="1"/>
  <c r="G838" i="1"/>
  <c r="D838" i="1"/>
  <c r="C838" i="1"/>
  <c r="H838" i="1" s="1"/>
  <c r="D837" i="1"/>
  <c r="C837" i="1"/>
  <c r="D836" i="1"/>
  <c r="H836" i="1" s="1"/>
  <c r="C836" i="1"/>
  <c r="H835" i="1"/>
  <c r="D835" i="1"/>
  <c r="C835" i="1"/>
  <c r="G835" i="1" s="1"/>
  <c r="D834" i="1"/>
  <c r="C834" i="1"/>
  <c r="D833" i="1"/>
  <c r="C833" i="1"/>
  <c r="G833" i="1" s="1"/>
  <c r="D832" i="1"/>
  <c r="H832" i="1" s="1"/>
  <c r="C832" i="1"/>
  <c r="H831" i="1"/>
  <c r="D831" i="1"/>
  <c r="C831" i="1"/>
  <c r="G831" i="1" s="1"/>
  <c r="D830" i="1"/>
  <c r="C830" i="1"/>
  <c r="D829" i="1"/>
  <c r="C829" i="1"/>
  <c r="G829" i="1" s="1"/>
  <c r="D828" i="1"/>
  <c r="H828" i="1" s="1"/>
  <c r="C828" i="1"/>
  <c r="H827" i="1"/>
  <c r="D827" i="1"/>
  <c r="G827" i="1" s="1"/>
  <c r="C827" i="1"/>
  <c r="H826" i="1"/>
  <c r="D826" i="1"/>
  <c r="G826" i="1" s="1"/>
  <c r="C826" i="1"/>
  <c r="H825" i="1"/>
  <c r="D825" i="1"/>
  <c r="G825" i="1" s="1"/>
  <c r="C825" i="1"/>
  <c r="H824" i="1"/>
  <c r="D824" i="1"/>
  <c r="G824" i="1" s="1"/>
  <c r="C824" i="1"/>
  <c r="H823" i="1"/>
  <c r="D823" i="1"/>
  <c r="G823" i="1" s="1"/>
  <c r="C823" i="1"/>
  <c r="H822" i="1"/>
  <c r="D822" i="1"/>
  <c r="G822" i="1" s="1"/>
  <c r="C822" i="1"/>
  <c r="H821" i="1"/>
  <c r="D821" i="1"/>
  <c r="G821" i="1" s="1"/>
  <c r="C821" i="1"/>
  <c r="H820" i="1"/>
  <c r="D820" i="1"/>
  <c r="G820" i="1" s="1"/>
  <c r="C820" i="1"/>
  <c r="H819" i="1"/>
  <c r="D819" i="1"/>
  <c r="G819" i="1" s="1"/>
  <c r="C819" i="1"/>
  <c r="H818" i="1"/>
  <c r="D818" i="1"/>
  <c r="G818" i="1" s="1"/>
  <c r="C818" i="1"/>
  <c r="H817"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D803" i="1"/>
  <c r="G803" i="1" s="1"/>
  <c r="C803" i="1"/>
  <c r="H802" i="1"/>
  <c r="D802" i="1"/>
  <c r="G802" i="1" s="1"/>
  <c r="C802" i="1"/>
  <c r="H801" i="1"/>
  <c r="D801" i="1"/>
  <c r="G801" i="1" s="1"/>
  <c r="C801" i="1"/>
  <c r="H800" i="1"/>
  <c r="D800" i="1"/>
  <c r="G800" i="1" s="1"/>
  <c r="C800" i="1"/>
  <c r="H799" i="1"/>
  <c r="D799" i="1"/>
  <c r="G799" i="1" s="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H792" i="1"/>
  <c r="D792" i="1"/>
  <c r="G792" i="1" s="1"/>
  <c r="C792" i="1"/>
  <c r="H791" i="1"/>
  <c r="D791" i="1"/>
  <c r="G791" i="1" s="1"/>
  <c r="C791" i="1"/>
  <c r="H790" i="1"/>
  <c r="D790" i="1"/>
  <c r="G790" i="1" s="1"/>
  <c r="C790" i="1"/>
  <c r="H789" i="1"/>
  <c r="D789" i="1"/>
  <c r="G789" i="1" s="1"/>
  <c r="C789" i="1"/>
  <c r="H788" i="1"/>
  <c r="D788" i="1"/>
  <c r="G788" i="1" s="1"/>
  <c r="C788" i="1"/>
  <c r="H787" i="1"/>
  <c r="D787" i="1"/>
  <c r="G787" i="1" s="1"/>
  <c r="C787" i="1"/>
  <c r="H786" i="1"/>
  <c r="D786" i="1"/>
  <c r="G786" i="1" s="1"/>
  <c r="C786" i="1"/>
  <c r="H785" i="1"/>
  <c r="D785" i="1"/>
  <c r="G785" i="1" s="1"/>
  <c r="C785" i="1"/>
  <c r="H784" i="1"/>
  <c r="D784" i="1"/>
  <c r="G784" i="1" s="1"/>
  <c r="C784" i="1"/>
  <c r="H783" i="1"/>
  <c r="D783" i="1"/>
  <c r="G783" i="1" s="1"/>
  <c r="C783" i="1"/>
  <c r="H782" i="1"/>
  <c r="D782" i="1"/>
  <c r="G782" i="1" s="1"/>
  <c r="C782" i="1"/>
  <c r="H781" i="1"/>
  <c r="D781" i="1"/>
  <c r="G781" i="1" s="1"/>
  <c r="C781" i="1"/>
  <c r="H780" i="1"/>
  <c r="D780" i="1"/>
  <c r="G780" i="1" s="1"/>
  <c r="C780" i="1"/>
  <c r="H779" i="1"/>
  <c r="D779" i="1"/>
  <c r="G779" i="1" s="1"/>
  <c r="C779" i="1"/>
  <c r="H778" i="1"/>
  <c r="D778" i="1"/>
  <c r="G778" i="1" s="1"/>
  <c r="C778" i="1"/>
  <c r="H777" i="1"/>
  <c r="D777" i="1"/>
  <c r="G777" i="1" s="1"/>
  <c r="C777" i="1"/>
  <c r="H776" i="1"/>
  <c r="D776" i="1"/>
  <c r="G776" i="1" s="1"/>
  <c r="C776" i="1"/>
  <c r="H775" i="1"/>
  <c r="D775" i="1"/>
  <c r="G775" i="1" s="1"/>
  <c r="C775" i="1"/>
  <c r="H774" i="1"/>
  <c r="D774" i="1"/>
  <c r="G774" i="1" s="1"/>
  <c r="C774" i="1"/>
  <c r="H773" i="1"/>
  <c r="D773" i="1"/>
  <c r="G773" i="1" s="1"/>
  <c r="C773" i="1"/>
  <c r="H772" i="1"/>
  <c r="D772" i="1"/>
  <c r="G772" i="1" s="1"/>
  <c r="C772" i="1"/>
  <c r="H771" i="1"/>
  <c r="D771" i="1"/>
  <c r="G771" i="1" s="1"/>
  <c r="C771" i="1"/>
  <c r="H770" i="1"/>
  <c r="D770" i="1"/>
  <c r="G770" i="1" s="1"/>
  <c r="C770" i="1"/>
  <c r="H769" i="1"/>
  <c r="D769" i="1"/>
  <c r="G769" i="1" s="1"/>
  <c r="C769" i="1"/>
  <c r="H768" i="1"/>
  <c r="D768" i="1"/>
  <c r="G768" i="1" s="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G669"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D647" i="1"/>
  <c r="G647" i="1" s="1"/>
  <c r="C647" i="1"/>
  <c r="H646" i="1"/>
  <c r="G646" i="1"/>
  <c r="D646" i="1"/>
  <c r="C646" i="1"/>
  <c r="H645" i="1"/>
  <c r="D645" i="1"/>
  <c r="G645" i="1" s="1"/>
  <c r="C645" i="1"/>
  <c r="G644" i="1"/>
  <c r="D644" i="1"/>
  <c r="H644" i="1" s="1"/>
  <c r="C644" i="1"/>
  <c r="D643" i="1"/>
  <c r="H643" i="1" s="1"/>
  <c r="C643" i="1"/>
  <c r="H642" i="1"/>
  <c r="G642" i="1"/>
  <c r="D642" i="1"/>
  <c r="C642" i="1"/>
  <c r="H641" i="1"/>
  <c r="D641" i="1"/>
  <c r="G641" i="1" s="1"/>
  <c r="C641" i="1"/>
  <c r="C638" i="1"/>
  <c r="C637"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H413" i="1"/>
  <c r="D413" i="1"/>
  <c r="G413" i="1" s="1"/>
  <c r="C413" i="1"/>
  <c r="H412" i="1"/>
  <c r="D412" i="1"/>
  <c r="G412" i="1" s="1"/>
  <c r="C412" i="1"/>
  <c r="D411" i="1"/>
  <c r="H411" i="1" s="1"/>
  <c r="C411" i="1"/>
  <c r="D406" i="1"/>
  <c r="H406" i="1" s="1"/>
  <c r="C406" i="1"/>
  <c r="G405"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G292" i="1"/>
  <c r="D292" i="1"/>
  <c r="H292" i="1" s="1"/>
  <c r="C292" i="1"/>
  <c r="G291" i="1"/>
  <c r="D291" i="1"/>
  <c r="H291" i="1" s="1"/>
  <c r="C291" i="1"/>
  <c r="H290" i="1"/>
  <c r="G290" i="1"/>
  <c r="D290" i="1"/>
  <c r="C290" i="1"/>
  <c r="G289" i="1"/>
  <c r="D289" i="1"/>
  <c r="H289" i="1" s="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H208" i="1"/>
  <c r="G208" i="1"/>
  <c r="D208" i="1"/>
  <c r="C208" i="1"/>
  <c r="H207" i="1"/>
  <c r="G207" i="1"/>
  <c r="D207" i="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G190" i="1"/>
  <c r="D190" i="1"/>
  <c r="C190" i="1"/>
  <c r="H189" i="1"/>
  <c r="D189" i="1"/>
  <c r="G189" i="1" s="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D180" i="1"/>
  <c r="H180" i="1" s="1"/>
  <c r="C180" i="1"/>
  <c r="D179" i="1"/>
  <c r="H179" i="1" s="1"/>
  <c r="C179" i="1"/>
  <c r="H178" i="1"/>
  <c r="G178" i="1"/>
  <c r="D178" i="1"/>
  <c r="C178" i="1"/>
  <c r="D177" i="1"/>
  <c r="H177" i="1" s="1"/>
  <c r="C177" i="1"/>
  <c r="D176" i="1"/>
  <c r="H176" i="1" s="1"/>
  <c r="C176" i="1"/>
  <c r="D175" i="1"/>
  <c r="H175" i="1" s="1"/>
  <c r="C175" i="1"/>
  <c r="D174" i="1"/>
  <c r="H174" i="1" s="1"/>
  <c r="C174" i="1"/>
  <c r="C173" i="1"/>
  <c r="D172" i="1"/>
  <c r="H172" i="1" s="1"/>
  <c r="C172" i="1"/>
  <c r="H171" i="1"/>
  <c r="G171" i="1"/>
  <c r="D171" i="1"/>
  <c r="C171" i="1"/>
  <c r="D170" i="1"/>
  <c r="H170" i="1" s="1"/>
  <c r="C170" i="1"/>
  <c r="D169" i="1"/>
  <c r="H169" i="1" s="1"/>
  <c r="C169" i="1"/>
  <c r="D168" i="1"/>
  <c r="H168" i="1" s="1"/>
  <c r="C168" i="1"/>
  <c r="D167" i="1"/>
  <c r="H167" i="1" s="1"/>
  <c r="C167" i="1"/>
  <c r="G166" i="1"/>
  <c r="D166" i="1"/>
  <c r="H166" i="1" s="1"/>
  <c r="C166" i="1"/>
  <c r="D165" i="1"/>
  <c r="H165" i="1" s="1"/>
  <c r="C165" i="1"/>
  <c r="H164" i="1"/>
  <c r="G164" i="1"/>
  <c r="D164" i="1"/>
  <c r="C164" i="1"/>
  <c r="H163" i="1"/>
  <c r="G163" i="1"/>
  <c r="D163" i="1"/>
  <c r="C163" i="1"/>
  <c r="H162" i="1"/>
  <c r="G162" i="1"/>
  <c r="D162" i="1"/>
  <c r="C162" i="1"/>
  <c r="H161" i="1"/>
  <c r="G161" i="1"/>
  <c r="D161" i="1"/>
  <c r="C161" i="1"/>
  <c r="C160" i="1"/>
  <c r="C159" i="1"/>
  <c r="H158" i="1"/>
  <c r="D158" i="1"/>
  <c r="G158" i="1" s="1"/>
  <c r="C158" i="1"/>
  <c r="D157" i="1"/>
  <c r="H157" i="1" s="1"/>
  <c r="C157" i="1"/>
  <c r="H156" i="1"/>
  <c r="G156" i="1"/>
  <c r="D156" i="1"/>
  <c r="C156" i="1"/>
  <c r="D155" i="1"/>
  <c r="H155" i="1" s="1"/>
  <c r="C155" i="1"/>
  <c r="D154" i="1"/>
  <c r="H154" i="1" s="1"/>
  <c r="C154" i="1"/>
  <c r="D153" i="1"/>
  <c r="G153" i="1" s="1"/>
  <c r="C153" i="1"/>
  <c r="D152" i="1"/>
  <c r="H152" i="1" s="1"/>
  <c r="C152" i="1"/>
  <c r="H151" i="1"/>
  <c r="G151" i="1"/>
  <c r="D151" i="1"/>
  <c r="C151" i="1"/>
  <c r="H150" i="1"/>
  <c r="G150" i="1"/>
  <c r="D150" i="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H130" i="1"/>
  <c r="D130" i="1"/>
  <c r="G130" i="1" s="1"/>
  <c r="C130" i="1"/>
  <c r="H128" i="1"/>
  <c r="G128" i="1"/>
  <c r="D128" i="1"/>
  <c r="C128" i="1"/>
  <c r="H127" i="1"/>
  <c r="G127" i="1"/>
  <c r="D127" i="1"/>
  <c r="C127" i="1"/>
  <c r="H126" i="1"/>
  <c r="G126" i="1"/>
  <c r="D126" i="1"/>
  <c r="C126" i="1"/>
  <c r="D125" i="1"/>
  <c r="H125" i="1" s="1"/>
  <c r="C125"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C79" i="1"/>
  <c r="H77" i="1"/>
  <c r="G77" i="1"/>
  <c r="D77" i="1"/>
  <c r="C77" i="1"/>
  <c r="H76" i="1"/>
  <c r="D76" i="1"/>
  <c r="G76" i="1" s="1"/>
  <c r="C76" i="1"/>
  <c r="H75" i="1"/>
  <c r="G75" i="1"/>
  <c r="D75" i="1"/>
  <c r="C75" i="1"/>
  <c r="H74" i="1"/>
  <c r="D74" i="1"/>
  <c r="G74" i="1" s="1"/>
  <c r="C74" i="1"/>
  <c r="H73" i="1"/>
  <c r="D73" i="1"/>
  <c r="G73" i="1" s="1"/>
  <c r="C73" i="1"/>
  <c r="H72" i="1"/>
  <c r="G72" i="1"/>
  <c r="D72" i="1"/>
  <c r="C72" i="1"/>
  <c r="D71" i="1"/>
  <c r="H71" i="1" s="1"/>
  <c r="C71" i="1"/>
  <c r="D70" i="1"/>
  <c r="H70" i="1" s="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92" i="9" l="1"/>
  <c r="B292" i="9" s="1"/>
  <c r="G632" i="1"/>
  <c r="G631" i="1"/>
  <c r="G411" i="1"/>
  <c r="G406" i="1"/>
  <c r="G643" i="1"/>
  <c r="E286" i="9"/>
  <c r="B286" i="9" s="1"/>
  <c r="E299" i="9"/>
  <c r="B299" i="9" s="1"/>
  <c r="E644" i="4"/>
  <c r="D638" i="1" s="1"/>
  <c r="E297" i="9"/>
  <c r="B297" i="9" s="1"/>
  <c r="G364" i="1"/>
  <c r="G371" i="1"/>
  <c r="E363" i="4"/>
  <c r="D358" i="1" s="1"/>
  <c r="G260" i="1"/>
  <c r="G262" i="1"/>
  <c r="F264" i="4"/>
  <c r="G209" i="1"/>
  <c r="E196" i="4"/>
  <c r="D192" i="1" s="1"/>
  <c r="D206" i="1"/>
  <c r="F188" i="4"/>
  <c r="E46" i="9"/>
  <c r="B46" i="9" s="1"/>
  <c r="E45" i="9"/>
  <c r="B45" i="9" s="1"/>
  <c r="G180" i="1"/>
  <c r="G179" i="1"/>
  <c r="G177" i="1"/>
  <c r="G176" i="1"/>
  <c r="G175" i="1"/>
  <c r="G173" i="1"/>
  <c r="G174" i="1"/>
  <c r="F177" i="4"/>
  <c r="G172" i="1"/>
  <c r="G170" i="1"/>
  <c r="G169" i="1"/>
  <c r="G168" i="1"/>
  <c r="G167" i="1"/>
  <c r="G165" i="1"/>
  <c r="D160" i="1"/>
  <c r="E152" i="4"/>
  <c r="F152" i="4" s="1"/>
  <c r="G155" i="1"/>
  <c r="G157" i="1"/>
  <c r="G154" i="1"/>
  <c r="D148" i="1"/>
  <c r="H148" i="1" s="1"/>
  <c r="H153" i="1"/>
  <c r="G149" i="1"/>
  <c r="G152" i="1"/>
  <c r="F134" i="4"/>
  <c r="D124" i="1"/>
  <c r="H124" i="1" s="1"/>
  <c r="G125" i="1"/>
  <c r="E124" i="4"/>
  <c r="E6" i="4" s="1"/>
  <c r="D79" i="1"/>
  <c r="F83" i="4"/>
  <c r="G70" i="1"/>
  <c r="G71" i="1"/>
  <c r="E50" i="4"/>
  <c r="D46" i="1" s="1"/>
  <c r="F74" i="4"/>
  <c r="E30" i="9"/>
  <c r="H829" i="1"/>
  <c r="H833" i="1"/>
  <c r="G840" i="1"/>
  <c r="H845" i="1"/>
  <c r="G845" i="1"/>
  <c r="G846" i="1"/>
  <c r="G856" i="1"/>
  <c r="H861" i="1"/>
  <c r="G861" i="1"/>
  <c r="G862" i="1"/>
  <c r="G872" i="1"/>
  <c r="H877" i="1"/>
  <c r="G877" i="1"/>
  <c r="G878" i="1"/>
  <c r="G888" i="1"/>
  <c r="H893" i="1"/>
  <c r="G893" i="1"/>
  <c r="G894" i="1"/>
  <c r="G904" i="1"/>
  <c r="H909" i="1"/>
  <c r="G909" i="1"/>
  <c r="G910" i="1"/>
  <c r="G920" i="1"/>
  <c r="H925" i="1"/>
  <c r="G925" i="1"/>
  <c r="G926" i="1"/>
  <c r="G936" i="1"/>
  <c r="H941" i="1"/>
  <c r="G941" i="1"/>
  <c r="G942" i="1"/>
  <c r="H966" i="1"/>
  <c r="G966" i="1"/>
  <c r="H982" i="1"/>
  <c r="G982" i="1"/>
  <c r="H998" i="1"/>
  <c r="G998" i="1"/>
  <c r="G830" i="1"/>
  <c r="G834" i="1"/>
  <c r="H841" i="1"/>
  <c r="G841" i="1"/>
  <c r="H850" i="1"/>
  <c r="H857" i="1"/>
  <c r="G857" i="1"/>
  <c r="H866" i="1"/>
  <c r="H873" i="1"/>
  <c r="G873" i="1"/>
  <c r="H882" i="1"/>
  <c r="H889" i="1"/>
  <c r="G889" i="1"/>
  <c r="H898" i="1"/>
  <c r="H905" i="1"/>
  <c r="G905" i="1"/>
  <c r="H914" i="1"/>
  <c r="H921" i="1"/>
  <c r="G921" i="1"/>
  <c r="H930" i="1"/>
  <c r="H937" i="1"/>
  <c r="G937" i="1"/>
  <c r="H946" i="1"/>
  <c r="H953" i="1"/>
  <c r="G953" i="1"/>
  <c r="H958" i="1"/>
  <c r="G958" i="1"/>
  <c r="H961" i="1"/>
  <c r="G961" i="1"/>
  <c r="H970" i="1"/>
  <c r="G970" i="1"/>
  <c r="H986" i="1"/>
  <c r="G986" i="1"/>
  <c r="H1002" i="1"/>
  <c r="G1002" i="1"/>
  <c r="H837" i="1"/>
  <c r="G837" i="1"/>
  <c r="H853" i="1"/>
  <c r="G853" i="1"/>
  <c r="H869" i="1"/>
  <c r="G869" i="1"/>
  <c r="H885" i="1"/>
  <c r="G885" i="1"/>
  <c r="H901" i="1"/>
  <c r="G901" i="1"/>
  <c r="H917" i="1"/>
  <c r="G917" i="1"/>
  <c r="H933" i="1"/>
  <c r="G933" i="1"/>
  <c r="H949" i="1"/>
  <c r="G949" i="1"/>
  <c r="H974" i="1"/>
  <c r="G974" i="1"/>
  <c r="H990" i="1"/>
  <c r="G990" i="1"/>
  <c r="H1006" i="1"/>
  <c r="G1006" i="1"/>
  <c r="G828" i="1"/>
  <c r="H830" i="1"/>
  <c r="G832" i="1"/>
  <c r="H834" i="1"/>
  <c r="G836" i="1"/>
  <c r="H842" i="1"/>
  <c r="G844" i="1"/>
  <c r="H849" i="1"/>
  <c r="G849" i="1"/>
  <c r="G850" i="1"/>
  <c r="H858" i="1"/>
  <c r="G860" i="1"/>
  <c r="H865" i="1"/>
  <c r="G865" i="1"/>
  <c r="G866" i="1"/>
  <c r="H874" i="1"/>
  <c r="G876" i="1"/>
  <c r="H881" i="1"/>
  <c r="G881" i="1"/>
  <c r="G882" i="1"/>
  <c r="H890" i="1"/>
  <c r="G892" i="1"/>
  <c r="H897" i="1"/>
  <c r="G897" i="1"/>
  <c r="G898" i="1"/>
  <c r="H906" i="1"/>
  <c r="G908" i="1"/>
  <c r="H913" i="1"/>
  <c r="G913" i="1"/>
  <c r="G914" i="1"/>
  <c r="H922" i="1"/>
  <c r="G924" i="1"/>
  <c r="H929" i="1"/>
  <c r="G929" i="1"/>
  <c r="G930" i="1"/>
  <c r="H938" i="1"/>
  <c r="G940" i="1"/>
  <c r="H945" i="1"/>
  <c r="G945" i="1"/>
  <c r="G946" i="1"/>
  <c r="H954" i="1"/>
  <c r="G954" i="1"/>
  <c r="H957" i="1"/>
  <c r="G957" i="1"/>
  <c r="H962" i="1"/>
  <c r="G962" i="1"/>
  <c r="H978" i="1"/>
  <c r="G978" i="1"/>
  <c r="H994" i="1"/>
  <c r="G994"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G965" i="1"/>
  <c r="H967" i="1"/>
  <c r="G969" i="1"/>
  <c r="H971" i="1"/>
  <c r="G973" i="1"/>
  <c r="H975" i="1"/>
  <c r="G977" i="1"/>
  <c r="H979" i="1"/>
  <c r="G981" i="1"/>
  <c r="H983" i="1"/>
  <c r="H987" i="1"/>
  <c r="G989" i="1"/>
  <c r="H991" i="1"/>
  <c r="G993" i="1"/>
  <c r="H995" i="1"/>
  <c r="G997" i="1"/>
  <c r="H999" i="1"/>
  <c r="G1001" i="1"/>
  <c r="H1003" i="1"/>
  <c r="G1005" i="1"/>
  <c r="H1007" i="1"/>
  <c r="H1011" i="1"/>
  <c r="H1015" i="1"/>
  <c r="H1019" i="1"/>
  <c r="H1023" i="1"/>
  <c r="H1027" i="1"/>
  <c r="H1031" i="1"/>
  <c r="H1035" i="1"/>
  <c r="H1039" i="1"/>
  <c r="H1043" i="1"/>
  <c r="H1050" i="1"/>
  <c r="H1054" i="1"/>
  <c r="H1058" i="1"/>
  <c r="H1062" i="1"/>
  <c r="H1066" i="1"/>
  <c r="H1070" i="1"/>
  <c r="H1074" i="1"/>
  <c r="H1078" i="1"/>
  <c r="H1082" i="1"/>
  <c r="H1086" i="1"/>
  <c r="H1090" i="1"/>
  <c r="H1094" i="1"/>
  <c r="H1097" i="1"/>
  <c r="H1101" i="1"/>
  <c r="H1105" i="1"/>
  <c r="H1109" i="1"/>
  <c r="H1113" i="1"/>
  <c r="H1117" i="1"/>
  <c r="H1121" i="1"/>
  <c r="H1125" i="1"/>
  <c r="H1129" i="1"/>
  <c r="H1133" i="1"/>
  <c r="H1137" i="1"/>
  <c r="H1141" i="1"/>
  <c r="H1145" i="1"/>
  <c r="H1149" i="1"/>
  <c r="H1454" i="1"/>
  <c r="J1456" i="1"/>
  <c r="J1458" i="1"/>
  <c r="J1460" i="1"/>
  <c r="G1462" i="1"/>
  <c r="I1462" i="1" s="1"/>
  <c r="J1462" i="1"/>
  <c r="G1464" i="1"/>
  <c r="I1464" i="1" s="1"/>
  <c r="J1464" i="1"/>
  <c r="G1466" i="1"/>
  <c r="I1466" i="1" s="1"/>
  <c r="J1466" i="1"/>
  <c r="G1468" i="1"/>
  <c r="I1468" i="1" s="1"/>
  <c r="J1468" i="1"/>
  <c r="I1471" i="1"/>
  <c r="I1473" i="1"/>
  <c r="J1476" i="1"/>
  <c r="J1478" i="1"/>
  <c r="H1490" i="1"/>
  <c r="G1490" i="1"/>
  <c r="H1506" i="1"/>
  <c r="G1506" i="1"/>
  <c r="H1534" i="1"/>
  <c r="G1534" i="1"/>
  <c r="H1550" i="1"/>
  <c r="G1550" i="1"/>
  <c r="H1566" i="1"/>
  <c r="G1566" i="1"/>
  <c r="I1439" i="1"/>
  <c r="I1441" i="1"/>
  <c r="I1443" i="1"/>
  <c r="G1455" i="1"/>
  <c r="J1455" i="1"/>
  <c r="H1456" i="1"/>
  <c r="I1456" i="1" s="1"/>
  <c r="G1457" i="1"/>
  <c r="J1457" i="1"/>
  <c r="H1458" i="1"/>
  <c r="I1458" i="1" s="1"/>
  <c r="G1459" i="1"/>
  <c r="J1459" i="1"/>
  <c r="H1460" i="1"/>
  <c r="I1460" i="1" s="1"/>
  <c r="H1476" i="1"/>
  <c r="I1476" i="1" s="1"/>
  <c r="G1477" i="1"/>
  <c r="J1477" i="1"/>
  <c r="H1478" i="1"/>
  <c r="I1478" i="1" s="1"/>
  <c r="H1479" i="1"/>
  <c r="G1479" i="1"/>
  <c r="J1479" i="1"/>
  <c r="H1494" i="1"/>
  <c r="G1494" i="1"/>
  <c r="H1510" i="1"/>
  <c r="G1510" i="1"/>
  <c r="H1522" i="1"/>
  <c r="G1522" i="1"/>
  <c r="H1538" i="1"/>
  <c r="G1538" i="1"/>
  <c r="H1554" i="1"/>
  <c r="G1554" i="1"/>
  <c r="H1570" i="1"/>
  <c r="G1570" i="1"/>
  <c r="F299" i="4"/>
  <c r="F351" i="4"/>
  <c r="G1472" i="1"/>
  <c r="I1472" i="1" s="1"/>
  <c r="J1472" i="1"/>
  <c r="G1474" i="1"/>
  <c r="I1474" i="1" s="1"/>
  <c r="J1474" i="1"/>
  <c r="H1482" i="1"/>
  <c r="G1482" i="1"/>
  <c r="H1498" i="1"/>
  <c r="G1498" i="1"/>
  <c r="H1514" i="1"/>
  <c r="G1514" i="1"/>
  <c r="H1526" i="1"/>
  <c r="G1526" i="1"/>
  <c r="H1542" i="1"/>
  <c r="G1542" i="1"/>
  <c r="H1558" i="1"/>
  <c r="G1558" i="1"/>
  <c r="H1574" i="1"/>
  <c r="G1574" i="1"/>
  <c r="H1440" i="1"/>
  <c r="G1440" i="1"/>
  <c r="I1440" i="1" s="1"/>
  <c r="H1442" i="1"/>
  <c r="G1442" i="1"/>
  <c r="I1442" i="1" s="1"/>
  <c r="H1444" i="1"/>
  <c r="G1444" i="1"/>
  <c r="I1444" i="1" s="1"/>
  <c r="H1446" i="1"/>
  <c r="I1446" i="1" s="1"/>
  <c r="G1447" i="1"/>
  <c r="I1447" i="1" s="1"/>
  <c r="J1447" i="1"/>
  <c r="H1448" i="1"/>
  <c r="I1448" i="1" s="1"/>
  <c r="G1449" i="1"/>
  <c r="I1449" i="1" s="1"/>
  <c r="J1449" i="1"/>
  <c r="H1450" i="1"/>
  <c r="I1450" i="1" s="1"/>
  <c r="G1451" i="1"/>
  <c r="I1451" i="1" s="1"/>
  <c r="J1451" i="1"/>
  <c r="H1452" i="1"/>
  <c r="I1452" i="1" s="1"/>
  <c r="H1455" i="1"/>
  <c r="H1457" i="1"/>
  <c r="H1459" i="1"/>
  <c r="H1461" i="1"/>
  <c r="H1470" i="1"/>
  <c r="H1477" i="1"/>
  <c r="H1486" i="1"/>
  <c r="G1486" i="1"/>
  <c r="H1502" i="1"/>
  <c r="G1502" i="1"/>
  <c r="H1530" i="1"/>
  <c r="G1530" i="1"/>
  <c r="H1546" i="1"/>
  <c r="G1546" i="1"/>
  <c r="H1562" i="1"/>
  <c r="G1562" i="1"/>
  <c r="H1578" i="1"/>
  <c r="G1578" i="1"/>
  <c r="D50" i="4"/>
  <c r="D82" i="4"/>
  <c r="D106" i="4"/>
  <c r="E163" i="4"/>
  <c r="D159" i="1" s="1"/>
  <c r="D224" i="4"/>
  <c r="D252" i="4"/>
  <c r="D311" i="4"/>
  <c r="D363" i="4"/>
  <c r="E643" i="4"/>
  <c r="D637" i="1" s="1"/>
  <c r="D472" i="4"/>
  <c r="D580" i="4"/>
  <c r="D7" i="5"/>
  <c r="F8" i="5"/>
  <c r="D133" i="4"/>
  <c r="D215" i="4"/>
  <c r="D263" i="4"/>
  <c r="F304" i="4"/>
  <c r="F356" i="4"/>
  <c r="F416" i="4"/>
  <c r="D459" i="4"/>
  <c r="E529" i="4"/>
  <c r="E7" i="5"/>
  <c r="D42" i="8"/>
  <c r="G21" i="9"/>
  <c r="D196" i="4"/>
  <c r="D515" i="4"/>
  <c r="D529" i="4"/>
  <c r="F581" i="4"/>
  <c r="E593" i="4"/>
  <c r="D587" i="1" s="1"/>
  <c r="E237" i="5"/>
  <c r="G317" i="9"/>
  <c r="E317" i="9" s="1"/>
  <c r="D141" i="6"/>
  <c r="F5" i="6"/>
  <c r="E5" i="7"/>
  <c r="G315" i="9" s="1"/>
  <c r="E315" i="9" s="1"/>
  <c r="D43" i="8"/>
  <c r="G312" i="9" s="1"/>
  <c r="E312" i="9" s="1"/>
  <c r="G310" i="9"/>
  <c r="E310" i="9" s="1"/>
  <c r="B310" i="9" s="1"/>
  <c r="F206" i="5"/>
  <c r="F70" i="5"/>
  <c r="E289" i="9"/>
  <c r="B289" i="9" s="1"/>
  <c r="D177" i="5"/>
  <c r="F207" i="5"/>
  <c r="F10" i="6"/>
  <c r="F36" i="6"/>
  <c r="F94" i="6"/>
  <c r="F130" i="6"/>
  <c r="E309" i="9"/>
  <c r="B309" i="9" s="1"/>
  <c r="H19" i="9"/>
  <c r="E19" i="9" s="1"/>
  <c r="B19" i="9" s="1"/>
  <c r="E87" i="5"/>
  <c r="D1065" i="1" s="1"/>
  <c r="G1065" i="1" s="1"/>
  <c r="D118" i="5"/>
  <c r="D68" i="5" s="1"/>
  <c r="E176" i="5"/>
  <c r="D245" i="5"/>
  <c r="B30" i="9"/>
  <c r="F190" i="5"/>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79" i="9"/>
  <c r="E279" i="9" s="1"/>
  <c r="B279" i="9" s="1"/>
  <c r="G166" i="9"/>
  <c r="H165" i="9"/>
  <c r="G191" i="9"/>
  <c r="E191" i="9" s="1"/>
  <c r="B191" i="9" s="1"/>
  <c r="G189" i="9"/>
  <c r="E189" i="9" s="1"/>
  <c r="B189" i="9" s="1"/>
  <c r="G165" i="9"/>
  <c r="E165" i="9" s="1"/>
  <c r="B165" i="9" s="1"/>
  <c r="G164" i="9"/>
  <c r="E164" i="9" s="1"/>
  <c r="B164" i="9" s="1"/>
  <c r="G163" i="9"/>
  <c r="E163" i="9" s="1"/>
  <c r="B163" i="9" s="1"/>
  <c r="G162" i="9"/>
  <c r="E162" i="9" s="1"/>
  <c r="B162" i="9" s="1"/>
  <c r="G161" i="9"/>
  <c r="E161" i="9" s="1"/>
  <c r="B161" i="9" s="1"/>
  <c r="G280" i="9"/>
  <c r="E280" i="9" s="1"/>
  <c r="B28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90" i="9"/>
  <c r="E190" i="9" s="1"/>
  <c r="B190"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92" i="9"/>
  <c r="E192" i="9" s="1"/>
  <c r="B192" i="9" s="1"/>
  <c r="I10" i="9"/>
  <c r="E144" i="9"/>
  <c r="B144" i="9" s="1"/>
  <c r="E148" i="9"/>
  <c r="B148" i="9" s="1"/>
  <c r="E152" i="9"/>
  <c r="B152" i="9" s="1"/>
  <c r="E116" i="9"/>
  <c r="B116" i="9" s="1"/>
  <c r="B156" i="9"/>
  <c r="F214" i="9"/>
  <c r="B214" i="9" s="1"/>
  <c r="F215" i="9"/>
  <c r="B215" i="9" s="1"/>
  <c r="F218" i="9"/>
  <c r="B218" i="9" s="1"/>
  <c r="F219" i="9"/>
  <c r="B219" i="9" s="1"/>
  <c r="F222" i="9"/>
  <c r="B222" i="9" s="1"/>
  <c r="F223" i="9"/>
  <c r="B223" i="9" s="1"/>
  <c r="F227" i="9"/>
  <c r="B227" i="9" s="1"/>
  <c r="F230" i="9"/>
  <c r="B230" i="9" s="1"/>
  <c r="F231" i="9"/>
  <c r="B231" i="9" s="1"/>
  <c r="F235" i="9"/>
  <c r="B235" i="9" s="1"/>
  <c r="F239" i="9"/>
  <c r="B239" i="9" s="1"/>
  <c r="F243" i="9"/>
  <c r="B243" i="9" s="1"/>
  <c r="F246" i="9"/>
  <c r="B246" i="9" s="1"/>
  <c r="F247" i="9"/>
  <c r="B247" i="9" s="1"/>
  <c r="F255" i="9"/>
  <c r="B255" i="9" s="1"/>
  <c r="F263" i="9"/>
  <c r="B263" i="9" s="1"/>
  <c r="F271" i="9"/>
  <c r="B271" i="9" s="1"/>
  <c r="B273" i="9"/>
  <c r="B282" i="9"/>
  <c r="E285" i="9"/>
  <c r="B285" i="9" s="1"/>
  <c r="E293" i="9"/>
  <c r="B293" i="9" s="1"/>
  <c r="B258" i="9"/>
  <c r="B266" i="9"/>
  <c r="F277" i="9"/>
  <c r="B216" i="9"/>
  <c r="B217" i="9"/>
  <c r="B221" i="9"/>
  <c r="B225" i="9"/>
  <c r="B229" i="9"/>
  <c r="B233" i="9"/>
  <c r="B237" i="9"/>
  <c r="B241" i="9"/>
  <c r="B244" i="9"/>
  <c r="B245" i="9"/>
  <c r="F251" i="9"/>
  <c r="B251" i="9" s="1"/>
  <c r="F259" i="9"/>
  <c r="B259" i="9" s="1"/>
  <c r="F267" i="9"/>
  <c r="B267" i="9" s="1"/>
  <c r="B291" i="9"/>
  <c r="E301" i="9"/>
  <c r="B301" i="9" s="1"/>
  <c r="H638" i="1" l="1"/>
  <c r="G638" i="1"/>
  <c r="E350" i="4"/>
  <c r="H206" i="1"/>
  <c r="G206" i="1"/>
  <c r="H160" i="1"/>
  <c r="G160" i="1"/>
  <c r="H21" i="9"/>
  <c r="E21" i="9" s="1"/>
  <c r="B21" i="9" s="1"/>
  <c r="G148" i="1"/>
  <c r="G124" i="1"/>
  <c r="F124" i="4"/>
  <c r="D120" i="1"/>
  <c r="H79" i="1"/>
  <c r="G79" i="1"/>
  <c r="B312" i="9"/>
  <c r="B315" i="9"/>
  <c r="E314" i="9"/>
  <c r="I10" i="3" s="1"/>
  <c r="F68" i="5"/>
  <c r="H21" i="3"/>
  <c r="C1046" i="1"/>
  <c r="F213" i="9"/>
  <c r="B213" i="9" s="1"/>
  <c r="E175" i="5"/>
  <c r="D1152" i="1" s="1"/>
  <c r="I22" i="3"/>
  <c r="D1153" i="1"/>
  <c r="H587" i="1"/>
  <c r="G587" i="1"/>
  <c r="D151" i="4"/>
  <c r="F196" i="4"/>
  <c r="C192" i="1"/>
  <c r="I20" i="3"/>
  <c r="D985" i="1"/>
  <c r="F133" i="4"/>
  <c r="C129" i="1"/>
  <c r="F580" i="4"/>
  <c r="C574" i="1"/>
  <c r="F363" i="4"/>
  <c r="C358" i="1"/>
  <c r="G159" i="1"/>
  <c r="H159" i="1"/>
  <c r="F50" i="4"/>
  <c r="C46" i="1"/>
  <c r="F643" i="4"/>
  <c r="I1457" i="1"/>
  <c r="E68" i="5"/>
  <c r="H1065" i="1"/>
  <c r="E166" i="9"/>
  <c r="B166" i="9" s="1"/>
  <c r="F118" i="5"/>
  <c r="C1096" i="1"/>
  <c r="G307" i="9"/>
  <c r="E307" i="9" s="1"/>
  <c r="B307" i="9" s="1"/>
  <c r="F177" i="5"/>
  <c r="D176" i="5"/>
  <c r="C1154" i="1"/>
  <c r="F141" i="6"/>
  <c r="H28" i="3"/>
  <c r="C1435" i="1"/>
  <c r="E528" i="4"/>
  <c r="D523" i="1"/>
  <c r="F472" i="4"/>
  <c r="C466" i="1"/>
  <c r="F311" i="4"/>
  <c r="C306" i="1"/>
  <c r="E151" i="4"/>
  <c r="D6" i="4"/>
  <c r="D350" i="4"/>
  <c r="I1479" i="1"/>
  <c r="I1477" i="1"/>
  <c r="I1459" i="1"/>
  <c r="F245" i="5"/>
  <c r="C1222" i="1"/>
  <c r="I35" i="3"/>
  <c r="C1518" i="1"/>
  <c r="E316" i="9"/>
  <c r="B317" i="9"/>
  <c r="D528" i="4"/>
  <c r="F529" i="4"/>
  <c r="C523" i="1"/>
  <c r="F459" i="4"/>
  <c r="C453" i="1"/>
  <c r="F263" i="4"/>
  <c r="C259" i="1"/>
  <c r="D420" i="4"/>
  <c r="F252" i="4"/>
  <c r="C248" i="1"/>
  <c r="F106" i="4"/>
  <c r="C102" i="1"/>
  <c r="F163" i="4"/>
  <c r="D237" i="5"/>
  <c r="I29" i="3"/>
  <c r="D1436" i="1"/>
  <c r="I23" i="3"/>
  <c r="D1214" i="1"/>
  <c r="F515" i="4"/>
  <c r="C509" i="1"/>
  <c r="K1450" i="9"/>
  <c r="G313" i="9"/>
  <c r="E313" i="9" s="1"/>
  <c r="B313" i="9" s="1"/>
  <c r="I34" i="3"/>
  <c r="C1517" i="1"/>
  <c r="F215" i="4"/>
  <c r="C211" i="1"/>
  <c r="D6" i="5"/>
  <c r="F7" i="5"/>
  <c r="H20" i="3"/>
  <c r="C985" i="1"/>
  <c r="H637" i="1"/>
  <c r="G637" i="1"/>
  <c r="F224" i="4"/>
  <c r="C220" i="1"/>
  <c r="F82" i="4"/>
  <c r="C78" i="1"/>
  <c r="D298" i="4"/>
  <c r="I1455" i="1"/>
  <c r="I16" i="3"/>
  <c r="E412" i="4"/>
  <c r="D2" i="1"/>
  <c r="D345" i="1" l="1"/>
  <c r="E407" i="4"/>
  <c r="D402" i="1" s="1"/>
  <c r="E408" i="4"/>
  <c r="D403" i="1" s="1"/>
  <c r="H120" i="1"/>
  <c r="G120" i="1"/>
  <c r="D407" i="4"/>
  <c r="F298" i="4"/>
  <c r="C293" i="1"/>
  <c r="F6" i="5"/>
  <c r="C984" i="1"/>
  <c r="G102" i="1"/>
  <c r="H102" i="1"/>
  <c r="F420" i="4"/>
  <c r="D635" i="4"/>
  <c r="C414" i="1"/>
  <c r="H1518" i="1"/>
  <c r="G1518" i="1"/>
  <c r="D408" i="4"/>
  <c r="F350" i="4"/>
  <c r="C345" i="1"/>
  <c r="E636" i="4"/>
  <c r="D630" i="1" s="1"/>
  <c r="D522" i="1"/>
  <c r="E635" i="4"/>
  <c r="D629" i="1" s="1"/>
  <c r="G1154" i="1"/>
  <c r="H1154" i="1"/>
  <c r="H1096" i="1"/>
  <c r="G1096" i="1"/>
  <c r="I21" i="3"/>
  <c r="D1046" i="1"/>
  <c r="H1046" i="1" s="1"/>
  <c r="H192" i="1"/>
  <c r="G192" i="1"/>
  <c r="H220" i="1"/>
  <c r="G220" i="1"/>
  <c r="H985" i="1"/>
  <c r="G985" i="1"/>
  <c r="G211" i="1"/>
  <c r="H211" i="1"/>
  <c r="F237" i="5"/>
  <c r="H23" i="3"/>
  <c r="C1214" i="1"/>
  <c r="G259" i="1"/>
  <c r="H259" i="1"/>
  <c r="D636" i="4"/>
  <c r="F528" i="4"/>
  <c r="C522" i="1"/>
  <c r="D412" i="4"/>
  <c r="F6" i="4"/>
  <c r="H16" i="3"/>
  <c r="D290" i="4"/>
  <c r="C2" i="1"/>
  <c r="H466" i="1"/>
  <c r="G466" i="1"/>
  <c r="H1435" i="1"/>
  <c r="G1435" i="1"/>
  <c r="H9" i="3"/>
  <c r="F176" i="5"/>
  <c r="D175" i="5"/>
  <c r="H22" i="3"/>
  <c r="C1153" i="1"/>
  <c r="H574" i="1"/>
  <c r="G574" i="1"/>
  <c r="G1046" i="1"/>
  <c r="E639" i="4"/>
  <c r="D407" i="1"/>
  <c r="H248" i="1"/>
  <c r="G248" i="1"/>
  <c r="G1222" i="1"/>
  <c r="H1222" i="1"/>
  <c r="I17" i="3"/>
  <c r="E289" i="4"/>
  <c r="D147" i="1"/>
  <c r="E6" i="5"/>
  <c r="H17" i="3"/>
  <c r="D289" i="4"/>
  <c r="F151" i="4"/>
  <c r="C147" i="1"/>
  <c r="H78" i="1"/>
  <c r="G78" i="1"/>
  <c r="H1517" i="1"/>
  <c r="G1517" i="1"/>
  <c r="H11" i="3"/>
  <c r="G509" i="1"/>
  <c r="H509" i="1"/>
  <c r="H1436" i="1"/>
  <c r="G1436" i="1"/>
  <c r="G453" i="1"/>
  <c r="H453" i="1"/>
  <c r="H523" i="1"/>
  <c r="G523" i="1"/>
  <c r="G306" i="1"/>
  <c r="H306" i="1"/>
  <c r="H46" i="1"/>
  <c r="G46" i="1"/>
  <c r="H358" i="1"/>
  <c r="G358" i="1"/>
  <c r="H129" i="1"/>
  <c r="G129" i="1"/>
  <c r="E311" i="9"/>
  <c r="H1153" i="1" l="1"/>
  <c r="G1153" i="1"/>
  <c r="H147" i="1"/>
  <c r="G147" i="1"/>
  <c r="H278" i="9"/>
  <c r="D984" i="1"/>
  <c r="G984" i="1" s="1"/>
  <c r="G2" i="1"/>
  <c r="H2" i="1"/>
  <c r="D639" i="4"/>
  <c r="F412" i="4"/>
  <c r="C407" i="1"/>
  <c r="F636" i="4"/>
  <c r="C630" i="1"/>
  <c r="H414" i="1"/>
  <c r="G414" i="1"/>
  <c r="G284" i="9"/>
  <c r="E284" i="9" s="1"/>
  <c r="B284" i="9" s="1"/>
  <c r="C286" i="1"/>
  <c r="F408" i="4"/>
  <c r="C403" i="1"/>
  <c r="F635" i="4"/>
  <c r="C629" i="1"/>
  <c r="H8" i="3"/>
  <c r="H984" i="1"/>
  <c r="H293" i="1"/>
  <c r="G293" i="1"/>
  <c r="F175" i="5"/>
  <c r="C1152" i="1"/>
  <c r="D291" i="4"/>
  <c r="F289" i="4"/>
  <c r="D413" i="4"/>
  <c r="C285" i="1"/>
  <c r="E413" i="4"/>
  <c r="E291" i="4"/>
  <c r="D287" i="1" s="1"/>
  <c r="D285" i="1"/>
  <c r="E290" i="4"/>
  <c r="D286" i="1" s="1"/>
  <c r="D633" i="1"/>
  <c r="H522" i="1"/>
  <c r="G522" i="1"/>
  <c r="N3" i="9"/>
  <c r="I11" i="3"/>
  <c r="K3" i="9"/>
  <c r="I9" i="3"/>
  <c r="H1214" i="1"/>
  <c r="G1214" i="1"/>
  <c r="H345" i="1"/>
  <c r="G345" i="1"/>
  <c r="G278" i="9"/>
  <c r="E278" i="9" s="1"/>
  <c r="F407" i="4"/>
  <c r="C402" i="1"/>
  <c r="F290" i="4" l="1"/>
  <c r="M3" i="9"/>
  <c r="E277" i="9"/>
  <c r="I8" i="3" s="1"/>
  <c r="B278" i="9"/>
  <c r="E640" i="4"/>
  <c r="E415" i="4"/>
  <c r="D410" i="1" s="1"/>
  <c r="D408" i="1"/>
  <c r="E414" i="4"/>
  <c r="D409" i="1" s="1"/>
  <c r="H285" i="1"/>
  <c r="G285" i="1"/>
  <c r="H1152" i="1"/>
  <c r="G1152" i="1"/>
  <c r="H286" i="1"/>
  <c r="G286" i="1"/>
  <c r="D640" i="4"/>
  <c r="D415" i="4"/>
  <c r="F413" i="4"/>
  <c r="C408" i="1"/>
  <c r="H403" i="1"/>
  <c r="G403" i="1"/>
  <c r="H630" i="1"/>
  <c r="G630" i="1"/>
  <c r="D414" i="4"/>
  <c r="G402" i="1"/>
  <c r="H402" i="1"/>
  <c r="F639" i="4"/>
  <c r="D641" i="4"/>
  <c r="C633" i="1"/>
  <c r="F291" i="4"/>
  <c r="C287" i="1"/>
  <c r="H629" i="1"/>
  <c r="G629" i="1"/>
  <c r="H407" i="1"/>
  <c r="G407" i="1"/>
  <c r="H633" i="1" l="1"/>
  <c r="G633" i="1"/>
  <c r="F415" i="4"/>
  <c r="C410" i="1"/>
  <c r="D645" i="4"/>
  <c r="C635" i="1"/>
  <c r="F414" i="4"/>
  <c r="C409" i="1"/>
  <c r="D642" i="4"/>
  <c r="F640" i="4"/>
  <c r="C634" i="1"/>
  <c r="G287" i="1"/>
  <c r="H287" i="1"/>
  <c r="G408" i="1"/>
  <c r="H408" i="1"/>
  <c r="E642" i="4"/>
  <c r="D634" i="1"/>
  <c r="E641" i="4"/>
  <c r="H634" i="1" l="1"/>
  <c r="G634" i="1"/>
  <c r="G410" i="1"/>
  <c r="H410" i="1"/>
  <c r="E646" i="4"/>
  <c r="D636" i="1"/>
  <c r="E645" i="4"/>
  <c r="D635" i="1"/>
  <c r="H635" i="1" s="1"/>
  <c r="H18" i="3"/>
  <c r="C639" i="1"/>
  <c r="D646" i="4"/>
  <c r="F642" i="4"/>
  <c r="C636" i="1"/>
  <c r="F641" i="4"/>
  <c r="H409" i="1"/>
  <c r="G409" i="1"/>
  <c r="G276" i="9" l="1"/>
  <c r="E276" i="9" s="1"/>
  <c r="B276" i="9" s="1"/>
  <c r="F645" i="4"/>
  <c r="G635" i="1"/>
  <c r="I19" i="3"/>
  <c r="D640" i="1"/>
  <c r="F646" i="4"/>
  <c r="H19" i="3"/>
  <c r="C640" i="1"/>
  <c r="I18" i="3"/>
  <c r="D639" i="1"/>
  <c r="H7" i="3" s="1"/>
  <c r="H636" i="1"/>
  <c r="G636" i="1"/>
  <c r="H639" i="1" l="1"/>
  <c r="J3" i="9"/>
  <c r="G639" i="1"/>
  <c r="H640" i="1"/>
  <c r="G640" i="1"/>
  <c r="G274" i="9" l="1"/>
  <c r="M272" i="9"/>
  <c r="H274" i="9"/>
  <c r="L272" i="9"/>
  <c r="H18" i="9"/>
  <c r="G18" i="9"/>
  <c r="K5" i="9"/>
  <c r="J10" i="9"/>
  <c r="M16" i="9"/>
  <c r="J7" i="9"/>
  <c r="I12" i="9"/>
  <c r="K7" i="9"/>
  <c r="J12" i="9"/>
  <c r="J9" i="9"/>
  <c r="H15" i="9"/>
  <c r="J6" i="9"/>
  <c r="I11" i="9"/>
  <c r="H17" i="9"/>
  <c r="I8" i="9"/>
  <c r="M15" i="9"/>
  <c r="J8" i="9"/>
  <c r="G15" i="9"/>
  <c r="J5" i="9"/>
  <c r="L16" i="9"/>
  <c r="I13" i="9"/>
  <c r="I7" i="9"/>
  <c r="K13" i="9"/>
  <c r="K10" i="9"/>
  <c r="G16" i="9"/>
  <c r="I9" i="9"/>
  <c r="H16" i="9"/>
  <c r="I6" i="9"/>
  <c r="K12" i="9"/>
  <c r="G17" i="9"/>
  <c r="K9" i="9"/>
  <c r="L15" i="9"/>
  <c r="K6" i="9"/>
  <c r="J11" i="9"/>
  <c r="I17" i="9"/>
  <c r="I5" i="9"/>
  <c r="K11" i="9"/>
  <c r="J17" i="9"/>
  <c r="K8" i="9"/>
  <c r="J13" i="9"/>
  <c r="F16" i="9" l="1"/>
  <c r="F15" i="9"/>
  <c r="E6" i="9"/>
  <c r="B6" i="9" s="1"/>
  <c r="E18" i="9"/>
  <c r="B18" i="9" s="1"/>
  <c r="E5" i="9"/>
  <c r="B5" i="9" s="1"/>
  <c r="F272" i="9"/>
  <c r="B272" i="9" s="1"/>
  <c r="E15" i="9"/>
  <c r="E9" i="9"/>
  <c r="B9" i="9" s="1"/>
  <c r="E7" i="9"/>
  <c r="B7" i="9" s="1"/>
  <c r="E16" i="9"/>
  <c r="E274" i="9"/>
  <c r="B274" i="9" s="1"/>
  <c r="E10" i="9"/>
  <c r="B10" i="9" s="1"/>
  <c r="E8" i="9"/>
  <c r="B8" i="9" s="1"/>
  <c r="E12" i="9"/>
  <c r="B12" i="9" s="1"/>
  <c r="E17" i="9"/>
  <c r="B17" i="9" s="1"/>
  <c r="E13" i="9"/>
  <c r="B13" i="9" s="1"/>
  <c r="E11" i="9"/>
  <c r="B11" i="9" s="1"/>
  <c r="B15" i="9" l="1"/>
  <c r="B16" i="9"/>
  <c r="F14" i="9"/>
  <c r="E20" i="9"/>
  <c r="I7" i="3" s="1"/>
  <c r="F20" i="9"/>
  <c r="F3" i="9" s="1"/>
  <c r="E14" i="9"/>
  <c r="E4" i="9"/>
  <c r="E3" i="9" l="1"/>
</calcChain>
</file>

<file path=xl/sharedStrings.xml><?xml version="1.0" encoding="utf-8"?>
<sst xmlns="http://schemas.openxmlformats.org/spreadsheetml/2006/main" count="4359" uniqueCount="3423">
  <si>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</si>
  <si>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</si>
  <si>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</si>
  <si>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</si>
  <si>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</si>
  <si>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</si>
  <si>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</si>
  <si>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</si>
  <si>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</si>
  <si>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</si>
  <si>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</si>
  <si>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</si>
  <si>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</si>
  <si>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</si>
  <si>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</si>
  <si>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</si>
  <si>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</si>
  <si>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</si>
  <si>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</si>
  <si>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</si>
  <si>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</si>
  <si>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</si>
  <si>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</si>
  <si>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</si>
  <si>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</si>
  <si>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</si>
  <si>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</si>
  <si>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</si>
  <si>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</si>
  <si>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</si>
  <si>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</si>
  <si>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SREDNJA ŠKOLA HVAR</t>
  </si>
  <si>
    <t>BILANCA</t>
  </si>
  <si>
    <t>RAS funkcijski</t>
  </si>
  <si>
    <t>Razina:</t>
  </si>
  <si>
    <t>31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</si>
  <si>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</si>
  <si>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</si>
  <si>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</si>
  <si>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</si>
  <si>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</si>
  <si>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</si>
  <si>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</si>
  <si>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</si>
  <si>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</si>
  <si>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</si>
  <si>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</si>
  <si>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</si>
  <si>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</si>
  <si>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18104 - SREDNJA ŠKOLA HVAR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</si>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</sst>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1244277.8</v>
      </c>
      <c r="D2" s="6">
        <f>'PR-RAS'!E6</f>
        <v>1595693.6099999999</v>
      </c>
      <c r="E2" s="6">
        <v>0</v>
      </c>
      <c r="F2" s="6">
        <v>0</v>
      </c>
      <c r="G2" s="7">
        <f t="shared" ref="G2:G264" si="0">(B2/1000)*(C2*1+D2*2)</f>
        <v>4435.6650199999995</v>
      </c>
      <c r="H2" s="7">
        <f t="shared" ref="H2:H264" si="1">ABS(C2-ROUND(C2,0))+ABS(D2-ROUND(D2,0))</f>
        <v>0.59000000008381903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1147185.3500000001</v>
      </c>
      <c r="D46" s="1">
        <f>'PR-RAS'!E50</f>
        <v>1484354.0499999998</v>
      </c>
      <c r="E46" s="1">
        <v>0</v>
      </c>
      <c r="F46" s="1">
        <v>0</v>
      </c>
      <c r="G46" s="2">
        <f t="shared" si="0"/>
        <v>185215.20524999997</v>
      </c>
      <c r="H46" s="2">
        <f t="shared" si="1"/>
        <v>0.39999999990686774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1106309.8</v>
      </c>
      <c r="D64" s="1">
        <f>'PR-RAS'!E68</f>
        <v>1430034.27</v>
      </c>
      <c r="E64" s="1">
        <v>0</v>
      </c>
      <c r="F64" s="1">
        <v>0</v>
      </c>
      <c r="G64" s="2">
        <f t="shared" si="0"/>
        <v>249881.83541999999</v>
      </c>
      <c r="H64" s="2">
        <f t="shared" si="1"/>
        <v>0.46999999997206032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1097277.74</v>
      </c>
      <c r="D65" s="1">
        <f>'PR-RAS'!E69</f>
        <v>1427694.27</v>
      </c>
      <c r="E65" s="1">
        <v>0</v>
      </c>
      <c r="F65" s="1">
        <v>0</v>
      </c>
      <c r="G65" s="2">
        <f t="shared" si="0"/>
        <v>252970.64192000002</v>
      </c>
      <c r="H65" s="2">
        <f t="shared" si="1"/>
        <v>0.53000000002793968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9032.06</v>
      </c>
      <c r="D66" s="1">
        <f>'PR-RAS'!E70</f>
        <v>2340</v>
      </c>
      <c r="E66" s="1">
        <v>0</v>
      </c>
      <c r="F66" s="1">
        <v>0</v>
      </c>
      <c r="G66" s="2">
        <f t="shared" si="0"/>
        <v>891.28390000000002</v>
      </c>
      <c r="H66" s="2">
        <f t="shared" si="1"/>
        <v>5.9999999999490683E-2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36993.300000000003</v>
      </c>
      <c r="D70" s="1">
        <f>'PR-RAS'!E74</f>
        <v>50786.400000000001</v>
      </c>
      <c r="E70" s="1">
        <v>0</v>
      </c>
      <c r="F70" s="1">
        <v>0</v>
      </c>
      <c r="G70" s="2">
        <f t="shared" si="0"/>
        <v>9561.0609000000004</v>
      </c>
      <c r="H70" s="2">
        <f t="shared" si="1"/>
        <v>0.70000000000436557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36993.300000000003</v>
      </c>
      <c r="D71" s="1">
        <f>'PR-RAS'!E75</f>
        <v>50786.400000000001</v>
      </c>
      <c r="E71" s="1">
        <v>0</v>
      </c>
      <c r="F71" s="1">
        <v>0</v>
      </c>
      <c r="G71" s="2">
        <f t="shared" si="0"/>
        <v>9699.6270000000022</v>
      </c>
      <c r="H71" s="2">
        <f t="shared" si="1"/>
        <v>0.70000000000436557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3882.25</v>
      </c>
      <c r="D73" s="1">
        <f>'PR-RAS'!E77</f>
        <v>3533.38</v>
      </c>
      <c r="E73" s="1">
        <v>0</v>
      </c>
      <c r="F73" s="1">
        <v>0</v>
      </c>
      <c r="G73" s="2">
        <f t="shared" si="0"/>
        <v>788.32871999999998</v>
      </c>
      <c r="H73" s="2">
        <f t="shared" si="1"/>
        <v>0.63000000000010914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582.34</v>
      </c>
      <c r="D74" s="1">
        <f>'PR-RAS'!E78</f>
        <v>530.01</v>
      </c>
      <c r="E74" s="1">
        <v>0</v>
      </c>
      <c r="F74" s="1">
        <v>0</v>
      </c>
      <c r="G74" s="2">
        <f t="shared" si="0"/>
        <v>119.89228</v>
      </c>
      <c r="H74" s="2">
        <f t="shared" si="1"/>
        <v>0.35000000000002274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3299.91</v>
      </c>
      <c r="D76" s="1">
        <f>'PR-RAS'!E80</f>
        <v>3003.37</v>
      </c>
      <c r="E76" s="1">
        <v>0</v>
      </c>
      <c r="F76" s="1">
        <v>0</v>
      </c>
      <c r="G76" s="2">
        <f t="shared" si="0"/>
        <v>697.99874999999997</v>
      </c>
      <c r="H76" s="2">
        <f t="shared" si="1"/>
        <v>0.46000000000003638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0.14000000000000001</v>
      </c>
      <c r="D78" s="1">
        <f>'PR-RAS'!E82</f>
        <v>0.15</v>
      </c>
      <c r="E78" s="1">
        <v>0</v>
      </c>
      <c r="F78" s="1">
        <v>0</v>
      </c>
      <c r="G78" s="2">
        <f t="shared" si="0"/>
        <v>3.388E-2</v>
      </c>
      <c r="H78" s="2">
        <f t="shared" si="1"/>
        <v>0.29000000000000004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0.14000000000000001</v>
      </c>
      <c r="D79" s="1">
        <f>'PR-RAS'!E83</f>
        <v>0.15</v>
      </c>
      <c r="E79" s="1">
        <v>0</v>
      </c>
      <c r="F79" s="1">
        <v>0</v>
      </c>
      <c r="G79" s="2">
        <f t="shared" si="0"/>
        <v>3.4320000000000003E-2</v>
      </c>
      <c r="H79" s="2">
        <f t="shared" si="1"/>
        <v>0.29000000000000004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0.14000000000000001</v>
      </c>
      <c r="D81" s="1">
        <f>'PR-RAS'!E85</f>
        <v>0.15</v>
      </c>
      <c r="E81" s="1">
        <v>0</v>
      </c>
      <c r="F81" s="1">
        <v>0</v>
      </c>
      <c r="G81" s="2">
        <f t="shared" si="0"/>
        <v>3.5200000000000002E-2</v>
      </c>
      <c r="H81" s="2">
        <f t="shared" si="1"/>
        <v>0.29000000000000004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6542.74</v>
      </c>
      <c r="D120" s="1">
        <f>'PR-RAS'!E124</f>
        <v>13127.119999999999</v>
      </c>
      <c r="E120" s="1">
        <v>0</v>
      </c>
      <c r="F120" s="1">
        <v>0</v>
      </c>
      <c r="G120" s="2">
        <f t="shared" si="0"/>
        <v>3902.8406199999995</v>
      </c>
      <c r="H120" s="2">
        <f t="shared" si="1"/>
        <v>0.37999999999919964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6542.74</v>
      </c>
      <c r="D124" s="1">
        <f>'PR-RAS'!E128</f>
        <v>13127.119999999999</v>
      </c>
      <c r="E124" s="1">
        <v>0</v>
      </c>
      <c r="F124" s="1">
        <v>0</v>
      </c>
      <c r="G124" s="2">
        <f t="shared" si="0"/>
        <v>4034.0285399999993</v>
      </c>
      <c r="H124" s="2">
        <f t="shared" si="1"/>
        <v>0.37999999999919964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6542.74</v>
      </c>
      <c r="D125" s="1">
        <f>'PR-RAS'!E129</f>
        <v>7127.12</v>
      </c>
      <c r="E125" s="1">
        <v>0</v>
      </c>
      <c r="F125" s="1">
        <v>0</v>
      </c>
      <c r="G125" s="2">
        <f t="shared" si="0"/>
        <v>2578.8255199999999</v>
      </c>
      <c r="H125" s="2">
        <f t="shared" si="1"/>
        <v>0.38000000000010914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6000</v>
      </c>
      <c r="E126" s="1">
        <v>0</v>
      </c>
      <c r="F126" s="1">
        <v>0</v>
      </c>
      <c r="G126" s="2">
        <f t="shared" si="0"/>
        <v>1500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90549.57</v>
      </c>
      <c r="D129" s="1">
        <f>'PR-RAS'!E133</f>
        <v>98212.29</v>
      </c>
      <c r="E129" s="1">
        <v>0</v>
      </c>
      <c r="F129" s="1">
        <v>0</v>
      </c>
      <c r="G129" s="2">
        <f t="shared" si="0"/>
        <v>36732.691200000001</v>
      </c>
      <c r="H129" s="2">
        <f t="shared" si="1"/>
        <v>0.71999999998661224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90549.57</v>
      </c>
      <c r="D130" s="1">
        <f>'PR-RAS'!E134</f>
        <v>98212.29</v>
      </c>
      <c r="E130" s="1">
        <v>0</v>
      </c>
      <c r="F130" s="1">
        <v>0</v>
      </c>
      <c r="G130" s="2">
        <f t="shared" si="0"/>
        <v>37019.665350000003</v>
      </c>
      <c r="H130" s="2">
        <f t="shared" si="1"/>
        <v>0.71999999998661224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90549.57</v>
      </c>
      <c r="D131" s="1">
        <f>'PR-RAS'!E135</f>
        <v>98212.29</v>
      </c>
      <c r="E131" s="1">
        <v>0</v>
      </c>
      <c r="F131" s="1">
        <v>0</v>
      </c>
      <c r="G131" s="2">
        <f t="shared" si="0"/>
        <v>37306.639500000005</v>
      </c>
      <c r="H131" s="2">
        <f t="shared" si="1"/>
        <v>0.71999999998661224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1224904.9000000004</v>
      </c>
      <c r="D147" s="1">
        <f>'PR-RAS'!E151</f>
        <v>1528429.03</v>
      </c>
      <c r="E147" s="1">
        <v>0</v>
      </c>
      <c r="F147" s="1">
        <v>0</v>
      </c>
      <c r="G147" s="2">
        <f t="shared" si="0"/>
        <v>625137.39216000005</v>
      </c>
      <c r="H147" s="2">
        <f t="shared" si="1"/>
        <v>0.12999999965541065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1089770.6600000001</v>
      </c>
      <c r="D148" s="1">
        <f>'PR-RAS'!E152</f>
        <v>1422845.51</v>
      </c>
      <c r="E148" s="1">
        <v>0</v>
      </c>
      <c r="F148" s="1">
        <v>0</v>
      </c>
      <c r="G148" s="2">
        <f t="shared" si="0"/>
        <v>578512.86696000001</v>
      </c>
      <c r="H148" s="2">
        <f t="shared" si="1"/>
        <v>0.82999999984167516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910926.26</v>
      </c>
      <c r="D149" s="1">
        <f>'PR-RAS'!E153</f>
        <v>1189894.27</v>
      </c>
      <c r="E149" s="1">
        <v>0</v>
      </c>
      <c r="F149" s="1">
        <v>0</v>
      </c>
      <c r="G149" s="2">
        <f t="shared" si="0"/>
        <v>487025.79039999994</v>
      </c>
      <c r="H149" s="2">
        <f t="shared" si="1"/>
        <v>0.53000000002793968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885432.04</v>
      </c>
      <c r="D150" s="1">
        <f>'PR-RAS'!E154</f>
        <v>1098385.9199999999</v>
      </c>
      <c r="E150" s="1">
        <v>0</v>
      </c>
      <c r="F150" s="1">
        <v>0</v>
      </c>
      <c r="G150" s="2">
        <f t="shared" si="0"/>
        <v>459248.37811999995</v>
      </c>
      <c r="H150" s="2">
        <f t="shared" si="1"/>
        <v>0.12000000011175871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18069.73</v>
      </c>
      <c r="D152" s="1">
        <f>'PR-RAS'!E156</f>
        <v>23321.279999999999</v>
      </c>
      <c r="E152" s="1">
        <v>0</v>
      </c>
      <c r="F152" s="1">
        <v>0</v>
      </c>
      <c r="G152" s="2">
        <f t="shared" si="0"/>
        <v>9771.5557899999985</v>
      </c>
      <c r="H152" s="2">
        <f t="shared" si="1"/>
        <v>0.5499999999992724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7424.49</v>
      </c>
      <c r="D153" s="1">
        <f>'PR-RAS'!E157</f>
        <v>68187.070000000007</v>
      </c>
      <c r="E153" s="1">
        <v>0</v>
      </c>
      <c r="F153" s="1">
        <v>0</v>
      </c>
      <c r="G153" s="2">
        <f t="shared" si="0"/>
        <v>21857.391759999999</v>
      </c>
      <c r="H153" s="2">
        <f t="shared" si="1"/>
        <v>0.56000000000676664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28684.91</v>
      </c>
      <c r="D154" s="1">
        <f>'PR-RAS'!E158</f>
        <v>36292.519999999997</v>
      </c>
      <c r="E154" s="1">
        <v>0</v>
      </c>
      <c r="F154" s="1">
        <v>0</v>
      </c>
      <c r="G154" s="2">
        <f t="shared" si="0"/>
        <v>15494.30235</v>
      </c>
      <c r="H154" s="2">
        <f t="shared" si="1"/>
        <v>0.57000000000334694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150159.49000000002</v>
      </c>
      <c r="D155" s="1">
        <f>'PR-RAS'!E159</f>
        <v>196658.72</v>
      </c>
      <c r="E155" s="1">
        <v>0</v>
      </c>
      <c r="F155" s="1">
        <v>0</v>
      </c>
      <c r="G155" s="2">
        <f t="shared" si="0"/>
        <v>83695.447220000002</v>
      </c>
      <c r="H155" s="2">
        <f t="shared" si="1"/>
        <v>0.77000000001862645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150123.14000000001</v>
      </c>
      <c r="D157" s="1">
        <f>'PR-RAS'!E161</f>
        <v>196651.89</v>
      </c>
      <c r="E157" s="1">
        <v>0</v>
      </c>
      <c r="F157" s="1">
        <v>0</v>
      </c>
      <c r="G157" s="2">
        <f t="shared" si="0"/>
        <v>84774.599520000003</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36.35</v>
      </c>
      <c r="D158" s="1">
        <f>'PR-RAS'!E162</f>
        <v>6.83</v>
      </c>
      <c r="E158" s="1">
        <v>0</v>
      </c>
      <c r="F158" s="1">
        <v>0</v>
      </c>
      <c r="G158" s="2">
        <f t="shared" si="0"/>
        <v>7.8515700000000006</v>
      </c>
      <c r="H158" s="2">
        <f t="shared" si="1"/>
        <v>0.52000000000000135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132008.76999999999</v>
      </c>
      <c r="D159" s="1">
        <f>'PR-RAS'!E163</f>
        <v>103229.55</v>
      </c>
      <c r="E159" s="1">
        <v>0</v>
      </c>
      <c r="F159" s="1">
        <v>0</v>
      </c>
      <c r="G159" s="2">
        <f t="shared" si="0"/>
        <v>53477.923459999998</v>
      </c>
      <c r="H159" s="2">
        <f t="shared" si="1"/>
        <v>0.680000000007567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52867.13</v>
      </c>
      <c r="D160" s="1">
        <f>'PR-RAS'!E164</f>
        <v>45471.22</v>
      </c>
      <c r="E160" s="1">
        <v>0</v>
      </c>
      <c r="F160" s="1">
        <v>0</v>
      </c>
      <c r="G160" s="2">
        <f t="shared" si="0"/>
        <v>22865.72163</v>
      </c>
      <c r="H160" s="2">
        <f t="shared" si="1"/>
        <v>0.34999999999854481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17466.18</v>
      </c>
      <c r="D161" s="1">
        <f>'PR-RAS'!E165</f>
        <v>9828.52</v>
      </c>
      <c r="E161" s="1">
        <v>0</v>
      </c>
      <c r="F161" s="1">
        <v>0</v>
      </c>
      <c r="G161" s="2">
        <f t="shared" si="0"/>
        <v>5939.7152000000006</v>
      </c>
      <c r="H161" s="2">
        <f t="shared" si="1"/>
        <v>0.65999999999985448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34195.35</v>
      </c>
      <c r="D162" s="1">
        <f>'PR-RAS'!E166</f>
        <v>35123.65</v>
      </c>
      <c r="E162" s="1">
        <v>0</v>
      </c>
      <c r="F162" s="1">
        <v>0</v>
      </c>
      <c r="G162" s="2">
        <f t="shared" si="0"/>
        <v>16815.266649999998</v>
      </c>
      <c r="H162" s="2">
        <f t="shared" si="1"/>
        <v>0.69999999999708962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1205.5999999999999</v>
      </c>
      <c r="D163" s="1">
        <f>'PR-RAS'!E167</f>
        <v>519.04999999999995</v>
      </c>
      <c r="E163" s="1">
        <v>0</v>
      </c>
      <c r="F163" s="1">
        <v>0</v>
      </c>
      <c r="G163" s="2">
        <f t="shared" si="0"/>
        <v>363.4794</v>
      </c>
      <c r="H163" s="2">
        <f t="shared" si="1"/>
        <v>0.45000000000004547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38066.36</v>
      </c>
      <c r="D165" s="1">
        <f>'PR-RAS'!E169</f>
        <v>29693.88</v>
      </c>
      <c r="E165" s="1">
        <v>0</v>
      </c>
      <c r="F165" s="1">
        <v>0</v>
      </c>
      <c r="G165" s="2">
        <f t="shared" si="0"/>
        <v>15982.47568</v>
      </c>
      <c r="H165" s="2">
        <f t="shared" si="1"/>
        <v>0.47999999999956344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25521.34</v>
      </c>
      <c r="D166" s="1">
        <f>'PR-RAS'!E170</f>
        <v>18359.52</v>
      </c>
      <c r="E166" s="1">
        <v>0</v>
      </c>
      <c r="F166" s="1">
        <v>0</v>
      </c>
      <c r="G166" s="2">
        <f t="shared" si="0"/>
        <v>10269.662700000001</v>
      </c>
      <c r="H166" s="2">
        <f t="shared" si="1"/>
        <v>0.81999999999970896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524.53</v>
      </c>
      <c r="D167" s="1">
        <f>'PR-RAS'!E171</f>
        <v>384.43</v>
      </c>
      <c r="E167" s="1">
        <v>0</v>
      </c>
      <c r="F167" s="1">
        <v>0</v>
      </c>
      <c r="G167" s="2">
        <f t="shared" si="0"/>
        <v>214.70273999999998</v>
      </c>
      <c r="H167" s="2">
        <f t="shared" si="1"/>
        <v>0.90000000000003411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8991.09</v>
      </c>
      <c r="D168" s="1">
        <f>'PR-RAS'!E172</f>
        <v>7168.94</v>
      </c>
      <c r="E168" s="1">
        <v>0</v>
      </c>
      <c r="F168" s="1">
        <v>0</v>
      </c>
      <c r="G168" s="2">
        <f t="shared" si="0"/>
        <v>3895.9379900000004</v>
      </c>
      <c r="H168" s="2">
        <f t="shared" si="1"/>
        <v>0.1500000000005457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1069.32</v>
      </c>
      <c r="D169" s="1">
        <f>'PR-RAS'!E173</f>
        <v>1107.6099999999999</v>
      </c>
      <c r="E169" s="1">
        <v>0</v>
      </c>
      <c r="F169" s="1">
        <v>0</v>
      </c>
      <c r="G169" s="2">
        <f t="shared" si="0"/>
        <v>551.80272000000002</v>
      </c>
      <c r="H169" s="2">
        <f t="shared" si="1"/>
        <v>0.71000000000003638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1918.93</v>
      </c>
      <c r="D170" s="1">
        <f>'PR-RAS'!E174</f>
        <v>2514.34</v>
      </c>
      <c r="E170" s="1">
        <v>0</v>
      </c>
      <c r="F170" s="1">
        <v>0</v>
      </c>
      <c r="G170" s="2">
        <f t="shared" si="0"/>
        <v>1174.1460900000002</v>
      </c>
      <c r="H170" s="2">
        <f t="shared" si="1"/>
        <v>0.41000000000008185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41.15</v>
      </c>
      <c r="D172" s="1">
        <f>'PR-RAS'!E176</f>
        <v>159.04</v>
      </c>
      <c r="E172" s="1">
        <v>0</v>
      </c>
      <c r="F172" s="1">
        <v>0</v>
      </c>
      <c r="G172" s="2">
        <f t="shared" si="0"/>
        <v>61.428329999999995</v>
      </c>
      <c r="H172" s="2">
        <f t="shared" si="1"/>
        <v>0.18999999999999062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21308.489999999998</v>
      </c>
      <c r="D173" s="1">
        <f>'PR-RAS'!E177</f>
        <v>19112</v>
      </c>
      <c r="E173" s="1">
        <v>0</v>
      </c>
      <c r="F173" s="1">
        <v>0</v>
      </c>
      <c r="G173" s="2">
        <f t="shared" si="0"/>
        <v>10239.588279999998</v>
      </c>
      <c r="H173" s="2">
        <f t="shared" si="1"/>
        <v>0.48999999999796273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4010.76</v>
      </c>
      <c r="D174" s="1">
        <f>'PR-RAS'!E178</f>
        <v>3857.25</v>
      </c>
      <c r="E174" s="1">
        <v>0</v>
      </c>
      <c r="F174" s="1">
        <v>0</v>
      </c>
      <c r="G174" s="2">
        <f t="shared" si="0"/>
        <v>2028.4699799999999</v>
      </c>
      <c r="H174" s="2">
        <f t="shared" si="1"/>
        <v>0.48999999999978172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1102.18</v>
      </c>
      <c r="D175" s="1">
        <f>'PR-RAS'!E179</f>
        <v>818.19</v>
      </c>
      <c r="E175" s="1">
        <v>0</v>
      </c>
      <c r="F175" s="1">
        <v>0</v>
      </c>
      <c r="G175" s="2">
        <f t="shared" si="0"/>
        <v>476.50944000000004</v>
      </c>
      <c r="H175" s="2">
        <f t="shared" si="1"/>
        <v>0.37000000000011823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282</v>
      </c>
      <c r="D176" s="1">
        <f>'PR-RAS'!E180</f>
        <v>157</v>
      </c>
      <c r="E176" s="1">
        <v>0</v>
      </c>
      <c r="F176" s="1">
        <v>0</v>
      </c>
      <c r="G176" s="2">
        <f t="shared" si="0"/>
        <v>104.3</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4453.6899999999996</v>
      </c>
      <c r="D177" s="1">
        <f>'PR-RAS'!E181</f>
        <v>4484.17</v>
      </c>
      <c r="E177" s="1">
        <v>0</v>
      </c>
      <c r="F177" s="1">
        <v>0</v>
      </c>
      <c r="G177" s="2">
        <f t="shared" si="0"/>
        <v>2362.2772799999998</v>
      </c>
      <c r="H177" s="2">
        <f t="shared" si="1"/>
        <v>0.48000000000047294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2476.65</v>
      </c>
      <c r="D179" s="1">
        <f>'PR-RAS'!E183</f>
        <v>3294.9</v>
      </c>
      <c r="E179" s="1">
        <v>0</v>
      </c>
      <c r="F179" s="1">
        <v>0</v>
      </c>
      <c r="G179" s="2">
        <f t="shared" si="0"/>
        <v>1613.8280999999999</v>
      </c>
      <c r="H179" s="2">
        <f t="shared" si="1"/>
        <v>0.4499999999998181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3491.42</v>
      </c>
      <c r="D180" s="1">
        <f>'PR-RAS'!E184</f>
        <v>406.25</v>
      </c>
      <c r="E180" s="1">
        <v>0</v>
      </c>
      <c r="F180" s="1">
        <v>0</v>
      </c>
      <c r="G180" s="2">
        <f t="shared" si="0"/>
        <v>770.40167999999994</v>
      </c>
      <c r="H180" s="2">
        <f t="shared" si="1"/>
        <v>0.67000000000007276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3137.6</v>
      </c>
      <c r="D181" s="1">
        <f>'PR-RAS'!E185</f>
        <v>2825.32</v>
      </c>
      <c r="E181" s="1">
        <v>0</v>
      </c>
      <c r="F181" s="1">
        <v>0</v>
      </c>
      <c r="G181" s="2">
        <f t="shared" si="0"/>
        <v>1581.8832</v>
      </c>
      <c r="H181" s="2">
        <f t="shared" si="1"/>
        <v>0.72000000000025466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2354.19</v>
      </c>
      <c r="D182" s="1">
        <f>'PR-RAS'!E186</f>
        <v>3268.92</v>
      </c>
      <c r="E182" s="1">
        <v>0</v>
      </c>
      <c r="F182" s="1">
        <v>0</v>
      </c>
      <c r="G182" s="2">
        <f t="shared" si="0"/>
        <v>1609.4574300000002</v>
      </c>
      <c r="H182" s="2">
        <f t="shared" si="1"/>
        <v>0.26999999999998181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6525</v>
      </c>
      <c r="D183" s="1">
        <f>'PR-RAS'!E187</f>
        <v>0</v>
      </c>
      <c r="E183" s="1">
        <v>0</v>
      </c>
      <c r="F183" s="1">
        <v>0</v>
      </c>
      <c r="G183" s="2">
        <f t="shared" si="0"/>
        <v>1187.55</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13241.79</v>
      </c>
      <c r="D184" s="1">
        <f>'PR-RAS'!E188</f>
        <v>8952.4500000000007</v>
      </c>
      <c r="E184" s="1">
        <v>0</v>
      </c>
      <c r="F184" s="1">
        <v>0</v>
      </c>
      <c r="G184" s="2">
        <f t="shared" si="0"/>
        <v>5699.8442700000005</v>
      </c>
      <c r="H184" s="2">
        <f t="shared" si="1"/>
        <v>0.65999999999985448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100</v>
      </c>
      <c r="D185" s="1">
        <f>'PR-RAS'!E189</f>
        <v>50</v>
      </c>
      <c r="E185" s="1">
        <v>0</v>
      </c>
      <c r="F185" s="1">
        <v>0</v>
      </c>
      <c r="G185" s="2">
        <f t="shared" si="0"/>
        <v>36.799999999999997</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670.35</v>
      </c>
      <c r="D186" s="1">
        <f>'PR-RAS'!E190</f>
        <v>1618.27</v>
      </c>
      <c r="E186" s="1">
        <v>0</v>
      </c>
      <c r="F186" s="1">
        <v>0</v>
      </c>
      <c r="G186" s="2">
        <f t="shared" si="0"/>
        <v>722.77464999999995</v>
      </c>
      <c r="H186" s="2">
        <f t="shared" si="1"/>
        <v>0.62000000000000455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224.82</v>
      </c>
      <c r="D188" s="1">
        <f>'PR-RAS'!E192</f>
        <v>230</v>
      </c>
      <c r="E188" s="1">
        <v>0</v>
      </c>
      <c r="F188" s="1">
        <v>0</v>
      </c>
      <c r="G188" s="2">
        <f t="shared" si="0"/>
        <v>128.06134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2820.7</v>
      </c>
      <c r="D189" s="1">
        <f>'PR-RAS'!E193</f>
        <v>3034.35</v>
      </c>
      <c r="E189" s="1">
        <v>0</v>
      </c>
      <c r="F189" s="1">
        <v>0</v>
      </c>
      <c r="G189" s="2">
        <f t="shared" si="0"/>
        <v>1671.2071999999998</v>
      </c>
      <c r="H189" s="2">
        <f t="shared" si="1"/>
        <v>0.65000000000009095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870.98</v>
      </c>
      <c r="D190" s="1">
        <f>'PR-RAS'!E194</f>
        <v>437.5</v>
      </c>
      <c r="E190" s="1">
        <v>0</v>
      </c>
      <c r="F190" s="1">
        <v>0</v>
      </c>
      <c r="G190" s="2">
        <f t="shared" si="0"/>
        <v>329.99022000000002</v>
      </c>
      <c r="H190" s="2">
        <f t="shared" si="1"/>
        <v>0.51999999999998181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8554.94</v>
      </c>
      <c r="D191" s="1">
        <f>'PR-RAS'!E195</f>
        <v>3582.33</v>
      </c>
      <c r="E191" s="1">
        <v>0</v>
      </c>
      <c r="F191" s="1">
        <v>0</v>
      </c>
      <c r="G191" s="2">
        <f t="shared" si="0"/>
        <v>2986.7240000000002</v>
      </c>
      <c r="H191" s="2">
        <f t="shared" si="1"/>
        <v>0.38999999999941792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2584.37</v>
      </c>
      <c r="D192" s="1">
        <f>'PR-RAS'!E196</f>
        <v>1793.06</v>
      </c>
      <c r="E192" s="1">
        <v>0</v>
      </c>
      <c r="F192" s="1">
        <v>0</v>
      </c>
      <c r="G192" s="2">
        <f t="shared" si="0"/>
        <v>1178.56359</v>
      </c>
      <c r="H192" s="2">
        <f t="shared" si="1"/>
        <v>0.42999999999983629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2584.37</v>
      </c>
      <c r="D206" s="1">
        <f>'PR-RAS'!E210</f>
        <v>1793.06</v>
      </c>
      <c r="E206" s="1">
        <v>0</v>
      </c>
      <c r="F206" s="1">
        <v>0</v>
      </c>
      <c r="G206" s="2">
        <f t="shared" si="0"/>
        <v>1264.9504499999998</v>
      </c>
      <c r="H206" s="2">
        <f t="shared" si="1"/>
        <v>0.42999999999983629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1537.54</v>
      </c>
      <c r="D207" s="1">
        <f>'PR-RAS'!E211</f>
        <v>1582.76</v>
      </c>
      <c r="E207" s="1">
        <v>0</v>
      </c>
      <c r="F207" s="1">
        <v>0</v>
      </c>
      <c r="G207" s="2">
        <f t="shared" si="0"/>
        <v>968.83035999999981</v>
      </c>
      <c r="H207" s="2">
        <f t="shared" si="1"/>
        <v>0.70000000000004547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1046.83</v>
      </c>
      <c r="D209" s="1">
        <f>'PR-RAS'!E213</f>
        <v>210.3</v>
      </c>
      <c r="E209" s="1">
        <v>0</v>
      </c>
      <c r="F209" s="1">
        <v>0</v>
      </c>
      <c r="G209" s="2">
        <f t="shared" si="0"/>
        <v>305.22543999999994</v>
      </c>
      <c r="H209" s="2">
        <f t="shared" si="1"/>
        <v>0.47000000000008413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541.1</v>
      </c>
      <c r="D259" s="1">
        <f>'PR-RAS'!E263</f>
        <v>560.91</v>
      </c>
      <c r="E259" s="1">
        <v>0</v>
      </c>
      <c r="F259" s="1">
        <v>0</v>
      </c>
      <c r="G259" s="2">
        <f t="shared" si="0"/>
        <v>429.03336000000002</v>
      </c>
      <c r="H259" s="2">
        <f t="shared" si="1"/>
        <v>0.19000000000005457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541.1</v>
      </c>
      <c r="D260" s="1">
        <f>'PR-RAS'!E264</f>
        <v>560.91</v>
      </c>
      <c r="E260" s="1">
        <v>0</v>
      </c>
      <c r="F260" s="1">
        <v>0</v>
      </c>
      <c r="G260" s="2">
        <f t="shared" si="0"/>
        <v>430.69628000000006</v>
      </c>
      <c r="H260" s="2">
        <f t="shared" si="1"/>
        <v>0.19000000000005457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541.1</v>
      </c>
      <c r="D262" s="1">
        <f>'PR-RAS'!E266</f>
        <v>560.91</v>
      </c>
      <c r="E262" s="1">
        <v>0</v>
      </c>
      <c r="F262" s="1">
        <v>0</v>
      </c>
      <c r="G262" s="2">
        <f t="shared" si="0"/>
        <v>434.02212000000003</v>
      </c>
      <c r="H262" s="2">
        <f t="shared" si="1"/>
        <v>0.19000000000005457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1224904.9000000004</v>
      </c>
      <c r="D285" s="1">
        <f>'PR-RAS'!E289</f>
        <v>1528429.03</v>
      </c>
      <c r="E285" s="1">
        <v>0</v>
      </c>
      <c r="F285" s="1">
        <v>0</v>
      </c>
      <c r="G285" s="2">
        <f t="shared" si="8"/>
        <v>1216020.6806400002</v>
      </c>
      <c r="H285" s="2">
        <f t="shared" si="9"/>
        <v>0.12999999965541065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19372.899999999674</v>
      </c>
      <c r="D286" s="1">
        <f>'PR-RAS'!E290</f>
        <v>67264.579999999842</v>
      </c>
      <c r="E286" s="1">
        <v>0</v>
      </c>
      <c r="F286" s="1">
        <v>0</v>
      </c>
      <c r="G286" s="2">
        <f t="shared" si="8"/>
        <v>43862.087099999815</v>
      </c>
      <c r="H286" s="2">
        <f t="shared" si="9"/>
        <v>0.52000000048428774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13992.68</v>
      </c>
      <c r="D288" s="1">
        <f>'PR-RAS'!E292</f>
        <v>0</v>
      </c>
      <c r="E288" s="1">
        <v>0</v>
      </c>
      <c r="F288" s="1">
        <v>0</v>
      </c>
      <c r="G288" s="2">
        <f t="shared" si="8"/>
        <v>4015.8991599999999</v>
      </c>
      <c r="H288" s="2">
        <f t="shared" si="9"/>
        <v>0.31999999999970896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12002.25</v>
      </c>
      <c r="E289" s="1">
        <v>0</v>
      </c>
      <c r="F289" s="1">
        <v>0</v>
      </c>
      <c r="G289" s="2">
        <f t="shared" si="8"/>
        <v>6913.2959999999994</v>
      </c>
      <c r="H289" s="2">
        <f t="shared" si="9"/>
        <v>0.25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19032.489999999998</v>
      </c>
      <c r="D345" s="1">
        <f>'PR-RAS'!E350</f>
        <v>5862.5</v>
      </c>
      <c r="E345" s="1">
        <v>0</v>
      </c>
      <c r="F345" s="1">
        <v>0</v>
      </c>
      <c r="G345" s="2">
        <f t="shared" si="8"/>
        <v>10580.576559999998</v>
      </c>
      <c r="H345" s="2">
        <f t="shared" si="9"/>
        <v>0.98999999999796273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19032.489999999998</v>
      </c>
      <c r="D358" s="1">
        <f>'PR-RAS'!E363</f>
        <v>5862.5</v>
      </c>
      <c r="E358" s="1">
        <v>0</v>
      </c>
      <c r="F358" s="1">
        <v>0</v>
      </c>
      <c r="G358" s="2">
        <f t="shared" si="8"/>
        <v>10980.423929999999</v>
      </c>
      <c r="H358" s="2">
        <f t="shared" si="9"/>
        <v>0.98999999999796273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19032.489999999998</v>
      </c>
      <c r="D364" s="1">
        <f>'PR-RAS'!E369</f>
        <v>5862.5</v>
      </c>
      <c r="E364" s="1">
        <v>0</v>
      </c>
      <c r="F364" s="1">
        <v>0</v>
      </c>
      <c r="G364" s="2">
        <f t="shared" si="8"/>
        <v>11164.968869999999</v>
      </c>
      <c r="H364" s="2">
        <f t="shared" si="9"/>
        <v>0.98999999999796273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5858.34</v>
      </c>
      <c r="D365" s="1">
        <f>'PR-RAS'!E370</f>
        <v>0</v>
      </c>
      <c r="E365" s="1">
        <v>0</v>
      </c>
      <c r="F365" s="1">
        <v>0</v>
      </c>
      <c r="G365" s="2">
        <f t="shared" si="8"/>
        <v>2132.4357599999998</v>
      </c>
      <c r="H365" s="2">
        <f t="shared" si="9"/>
        <v>0.34000000000014552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8197.06</v>
      </c>
      <c r="D367" s="1">
        <f>'PR-RAS'!E372</f>
        <v>0</v>
      </c>
      <c r="E367" s="1">
        <v>0</v>
      </c>
      <c r="F367" s="1">
        <v>0</v>
      </c>
      <c r="G367" s="2">
        <f t="shared" si="8"/>
        <v>3000.1239599999999</v>
      </c>
      <c r="H367" s="2">
        <f t="shared" si="9"/>
        <v>5.9999999999490683E-2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4977.09</v>
      </c>
      <c r="D371" s="1">
        <f>'PR-RAS'!E376</f>
        <v>5862.5</v>
      </c>
      <c r="E371" s="1">
        <v>0</v>
      </c>
      <c r="F371" s="1">
        <v>0</v>
      </c>
      <c r="G371" s="2">
        <f t="shared" si="8"/>
        <v>6179.7732999999998</v>
      </c>
      <c r="H371" s="2">
        <f t="shared" si="9"/>
        <v>0.59000000000014552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19032.489999999998</v>
      </c>
      <c r="D403" s="1">
        <f>'PR-RAS'!E408</f>
        <v>5862.5</v>
      </c>
      <c r="E403" s="1">
        <v>0</v>
      </c>
      <c r="F403" s="1">
        <v>0</v>
      </c>
      <c r="G403" s="2">
        <f t="shared" si="8"/>
        <v>12364.510979999999</v>
      </c>
      <c r="H403" s="2">
        <f t="shared" si="9"/>
        <v>0.98999999999796273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7.82</v>
      </c>
      <c r="E404" s="1">
        <v>0</v>
      </c>
      <c r="F404" s="1">
        <v>0</v>
      </c>
      <c r="G404" s="2">
        <f t="shared" si="8"/>
        <v>6.3029200000000003</v>
      </c>
      <c r="H404" s="2">
        <f t="shared" si="9"/>
        <v>0.17999999999999972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1244277.8</v>
      </c>
      <c r="D407" s="1">
        <f>'PR-RAS'!E412</f>
        <v>1595693.6099999999</v>
      </c>
      <c r="E407" s="1">
        <v>0</v>
      </c>
      <c r="F407" s="1">
        <v>0</v>
      </c>
      <c r="G407" s="2">
        <f t="shared" si="8"/>
        <v>1800879.9981199999</v>
      </c>
      <c r="H407" s="2">
        <f t="shared" si="9"/>
        <v>0.59000000008381903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1243937.3900000004</v>
      </c>
      <c r="D408" s="1">
        <f>'PR-RAS'!E413</f>
        <v>1534291.53</v>
      </c>
      <c r="E408" s="1">
        <v>0</v>
      </c>
      <c r="F408" s="1">
        <v>0</v>
      </c>
      <c r="G408" s="2">
        <f t="shared" si="8"/>
        <v>1755195.8231500001</v>
      </c>
      <c r="H408" s="2">
        <f t="shared" si="9"/>
        <v>0.86000000033527613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340.40999999968335</v>
      </c>
      <c r="D409" s="1">
        <f>'PR-RAS'!E414</f>
        <v>61402.079999999842</v>
      </c>
      <c r="E409" s="1">
        <v>0</v>
      </c>
      <c r="F409" s="1">
        <v>0</v>
      </c>
      <c r="G409" s="2">
        <f t="shared" si="8"/>
        <v>50242.984559999735</v>
      </c>
      <c r="H409" s="2">
        <f t="shared" si="9"/>
        <v>0.48999999952502549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13992.68</v>
      </c>
      <c r="D411" s="1">
        <f>'PR-RAS'!E416</f>
        <v>0</v>
      </c>
      <c r="E411" s="1">
        <v>0</v>
      </c>
      <c r="F411" s="1">
        <v>0</v>
      </c>
      <c r="G411" s="2">
        <f t="shared" si="8"/>
        <v>5736.9987999999994</v>
      </c>
      <c r="H411" s="2">
        <f t="shared" si="9"/>
        <v>0.31999999999970896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11994.43</v>
      </c>
      <c r="E412" s="1">
        <v>0</v>
      </c>
      <c r="F412" s="1">
        <v>0</v>
      </c>
      <c r="G412" s="2">
        <f t="shared" si="8"/>
        <v>9859.4214599999996</v>
      </c>
      <c r="H412" s="2">
        <f t="shared" si="9"/>
        <v>0.43000000000029104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1244277.8</v>
      </c>
      <c r="D633" s="1">
        <f>'PR-RAS'!E639</f>
        <v>1595693.6099999999</v>
      </c>
      <c r="E633" s="1">
        <v>0</v>
      </c>
      <c r="F633" s="1">
        <v>0</v>
      </c>
      <c r="G633" s="2">
        <f t="shared" si="10"/>
        <v>2803340.2926399997</v>
      </c>
      <c r="H633" s="2">
        <f t="shared" si="11"/>
        <v>0.59000000008381903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1243937.3900000004</v>
      </c>
      <c r="D634" s="1">
        <f>'PR-RAS'!E640</f>
        <v>1534291.53</v>
      </c>
      <c r="E634" s="1">
        <v>0</v>
      </c>
      <c r="F634" s="1">
        <v>0</v>
      </c>
      <c r="G634" s="2">
        <f t="shared" si="10"/>
        <v>2729825.4448500001</v>
      </c>
      <c r="H634" s="2">
        <f t="shared" si="11"/>
        <v>0.86000000033527613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340.40999999968335</v>
      </c>
      <c r="D635" s="1">
        <f>'PR-RAS'!E641</f>
        <v>61402.079999999842</v>
      </c>
      <c r="E635" s="1">
        <v>0</v>
      </c>
      <c r="F635" s="1">
        <v>0</v>
      </c>
      <c r="G635" s="2">
        <f t="shared" si="10"/>
        <v>78073.657379999597</v>
      </c>
      <c r="H635" s="2">
        <f t="shared" si="11"/>
        <v>0.48999999952502549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13992.68</v>
      </c>
      <c r="D637" s="1">
        <f>'PR-RAS'!E643</f>
        <v>0</v>
      </c>
      <c r="E637" s="1">
        <v>0</v>
      </c>
      <c r="F637" s="1">
        <v>0</v>
      </c>
      <c r="G637" s="2">
        <f t="shared" si="10"/>
        <v>8899.3444799999997</v>
      </c>
      <c r="H637" s="2">
        <f t="shared" si="11"/>
        <v>0.31999999999970896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11994.43</v>
      </c>
      <c r="E638" s="1">
        <v>0</v>
      </c>
      <c r="F638" s="1">
        <v>0</v>
      </c>
      <c r="G638" s="2">
        <f t="shared" si="10"/>
        <v>15280.903820000001</v>
      </c>
      <c r="H638" s="2">
        <f t="shared" si="11"/>
        <v>0.43000000000029104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14333.089999999684</v>
      </c>
      <c r="D639" s="1">
        <f>'PR-RAS'!E645</f>
        <v>49407.649999999841</v>
      </c>
      <c r="E639" s="1">
        <v>0</v>
      </c>
      <c r="F639" s="1">
        <v>0</v>
      </c>
      <c r="G639" s="2">
        <f t="shared" si="10"/>
        <v>72188.6728199996</v>
      </c>
      <c r="H639" s="2">
        <f t="shared" si="11"/>
        <v>0.43999999984225724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160896.63</v>
      </c>
      <c r="E641" s="1">
        <v>0</v>
      </c>
      <c r="F641" s="1">
        <v>0</v>
      </c>
      <c r="G641" s="2">
        <f t="shared" si="10"/>
        <v>205947.68640000001</v>
      </c>
      <c r="H641" s="2">
        <f t="shared" si="11"/>
        <v>0.36999999999534339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9169.24</v>
      </c>
      <c r="D642" s="1">
        <f>'PR-RAS'!E649</f>
        <v>4031.41</v>
      </c>
      <c r="E642" s="1">
        <v>0</v>
      </c>
      <c r="F642" s="1">
        <v>0</v>
      </c>
      <c r="G642" s="2">
        <f t="shared" si="10"/>
        <v>11045.750459999999</v>
      </c>
      <c r="H642" s="2">
        <f t="shared" si="11"/>
        <v>0.6499999999996362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237342.57</v>
      </c>
      <c r="D643" s="1">
        <f>'PR-RAS'!E650</f>
        <v>849586.75</v>
      </c>
      <c r="E643" s="1">
        <v>0</v>
      </c>
      <c r="F643" s="1">
        <v>0</v>
      </c>
      <c r="G643" s="2">
        <f t="shared" si="10"/>
        <v>1243243.31694</v>
      </c>
      <c r="H643" s="2">
        <f t="shared" si="11"/>
        <v>0.67999999999301508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216502.34</v>
      </c>
      <c r="D644" s="1">
        <f>'PR-RAS'!E651</f>
        <v>633831.44999999995</v>
      </c>
      <c r="E644" s="1">
        <v>0</v>
      </c>
      <c r="F644" s="1">
        <v>0</v>
      </c>
      <c r="G644" s="2">
        <f t="shared" si="10"/>
        <v>954318.24932000006</v>
      </c>
      <c r="H644" s="2">
        <f t="shared" si="11"/>
        <v>0.78999999994994141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30009.47</v>
      </c>
      <c r="D645" s="1">
        <f>'PR-RAS'!E652</f>
        <v>219786.71000000008</v>
      </c>
      <c r="E645" s="1">
        <v>0</v>
      </c>
      <c r="F645" s="1">
        <v>0</v>
      </c>
      <c r="G645" s="2">
        <f t="shared" si="10"/>
        <v>302411.38116000011</v>
      </c>
      <c r="H645" s="2">
        <f t="shared" si="11"/>
        <v>0.75999999992200173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77</v>
      </c>
      <c r="D647" s="1">
        <f>'PR-RAS'!E654</f>
        <v>74</v>
      </c>
      <c r="E647" s="1">
        <v>0</v>
      </c>
      <c r="F647" s="1">
        <v>0</v>
      </c>
      <c r="G647" s="2">
        <f t="shared" si="10"/>
        <v>145.35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67</v>
      </c>
      <c r="D649" s="1">
        <f>'PR-RAS'!E656</f>
        <v>64</v>
      </c>
      <c r="E649" s="1">
        <v>0</v>
      </c>
      <c r="F649" s="1">
        <v>0</v>
      </c>
      <c r="G649" s="2">
        <f t="shared" si="10"/>
        <v>126.36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1097277.74</v>
      </c>
      <c r="D668" s="1">
        <f>'PR-RAS'!E675</f>
        <v>1422367.24</v>
      </c>
      <c r="E668" s="1">
        <v>0</v>
      </c>
      <c r="F668" s="1">
        <v>0</v>
      </c>
      <c r="G668" s="2">
        <f t="shared" si="10"/>
        <v>2629322.15074</v>
      </c>
      <c r="H668" s="2">
        <f t="shared" si="11"/>
        <v>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5327.03</v>
      </c>
      <c r="E669" s="1">
        <v>0</v>
      </c>
      <c r="F669" s="1">
        <v>0</v>
      </c>
      <c r="G669" s="2">
        <f t="shared" si="10"/>
        <v>7116.9120800000001</v>
      </c>
      <c r="H669" s="2">
        <f t="shared" si="11"/>
        <v>2.9999999999745341E-2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9032.06</v>
      </c>
      <c r="D670" s="1">
        <f>'PR-RAS'!E677</f>
        <v>0</v>
      </c>
      <c r="E670" s="1">
        <v>0</v>
      </c>
      <c r="F670" s="1">
        <v>0</v>
      </c>
      <c r="G670" s="2">
        <f t="shared" si="10"/>
        <v>6042.4481400000004</v>
      </c>
      <c r="H670" s="2">
        <f t="shared" si="11"/>
        <v>5.9999999999490683E-2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2340</v>
      </c>
      <c r="E671" s="1">
        <v>0</v>
      </c>
      <c r="F671" s="1">
        <v>0</v>
      </c>
      <c r="G671" s="2">
        <f t="shared" si="10"/>
        <v>3135.6000000000004</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36993.300000000003</v>
      </c>
      <c r="D687" s="1">
        <f>'PR-RAS'!E694</f>
        <v>50786.400000000001</v>
      </c>
      <c r="E687" s="1">
        <v>0</v>
      </c>
      <c r="F687" s="1">
        <v>0</v>
      </c>
      <c r="G687" s="2">
        <f t="shared" si="10"/>
        <v>95056.344600000011</v>
      </c>
      <c r="H687" s="2">
        <f t="shared" si="11"/>
        <v>0.70000000000436557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4384.4799999999996</v>
      </c>
      <c r="E709" s="1">
        <v>0</v>
      </c>
      <c r="F709" s="1">
        <v>0</v>
      </c>
      <c r="G709" s="2">
        <f t="shared" si="10"/>
        <v>6208.423679999999</v>
      </c>
      <c r="H709" s="2">
        <f t="shared" si="11"/>
        <v>0.47999999999956344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2387.06</v>
      </c>
      <c r="D710" s="1">
        <f>'PR-RAS'!E717</f>
        <v>1765.76</v>
      </c>
      <c r="E710" s="1">
        <v>0</v>
      </c>
      <c r="F710" s="1">
        <v>0</v>
      </c>
      <c r="G710" s="2">
        <f t="shared" si="10"/>
        <v>4196.27322</v>
      </c>
      <c r="H710" s="2">
        <f t="shared" si="11"/>
        <v>0.29999999999995453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34195.35</v>
      </c>
      <c r="D711" s="1">
        <f>'PR-RAS'!E718</f>
        <v>35123.65</v>
      </c>
      <c r="E711" s="1">
        <v>0</v>
      </c>
      <c r="F711" s="1">
        <v>0</v>
      </c>
      <c r="G711" s="2">
        <f t="shared" si="10"/>
        <v>74154.281499999997</v>
      </c>
      <c r="H711" s="2">
        <f t="shared" si="11"/>
        <v>0.69999999999708962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2476.65</v>
      </c>
      <c r="D713" s="1">
        <f>'PR-RAS'!E720</f>
        <v>3294.9</v>
      </c>
      <c r="E713" s="1">
        <v>0</v>
      </c>
      <c r="F713" s="1">
        <v>0</v>
      </c>
      <c r="G713" s="2">
        <f t="shared" si="10"/>
        <v>6455.3123999999998</v>
      </c>
      <c r="H713" s="2">
        <f t="shared" si="11"/>
        <v>0.4499999999998181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310.25</v>
      </c>
      <c r="D715" s="1">
        <f>'PR-RAS'!E722</f>
        <v>0</v>
      </c>
      <c r="E715" s="1">
        <v>0</v>
      </c>
      <c r="F715" s="1">
        <v>0</v>
      </c>
      <c r="G715" s="2">
        <f t="shared" si="10"/>
        <v>221.51849999999999</v>
      </c>
      <c r="H715" s="2">
        <f t="shared" si="11"/>
        <v>0.25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18104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1244277.8</v>
      </c>
      <c r="I16" s="170">
        <f>'PR-RAS'!E6</f>
        <v>1595693.6099999999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1224904.9000000004</v>
      </c>
      <c r="I17" s="170">
        <f>'PR-RAS'!E151</f>
        <v>1528429.03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14333.089999999684</v>
      </c>
      <c r="I18" s="170">
        <f>'PR-RAS'!E645</f>
        <v>49407.649999999841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83"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1244277.8</v>
      </c>
      <c r="E6" s="51">
        <f>E7+E44+E50+E82+E106+E124+E133+E139</f>
        <v>1595693.6099999999</v>
      </c>
      <c r="F6" s="52">
        <f t="shared" ref="F6:F131" si="0">IF(D6&lt;&gt;0,IF(E6/D6&gt;=100,"&gt;&gt;100",E6/D6*100),"-")</f>
        <v>128.24255242679726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1147185.3500000001</v>
      </c>
      <c r="E50" s="51">
        <f>E51+E54+E59+E62+E65+E68+E71+E74+E77</f>
        <v>1484354.0499999998</v>
      </c>
      <c r="F50" s="52">
        <f t="shared" si="0"/>
        <v>129.39095238620331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1106309.8</v>
      </c>
      <c r="E68" s="51">
        <f t="shared" si="15"/>
        <v>1430034.27</v>
      </c>
      <c r="F68" s="52">
        <f t="shared" si="0"/>
        <v>129.26164714440748</v>
      </c>
    </row>
    <row r="69" spans="1:6" ht="12.75" customHeight="1" x14ac:dyDescent="0.2">
      <c r="A69" s="53" t="s">
        <v>184</v>
      </c>
      <c r="B69" s="85" t="s">
        <v>185</v>
      </c>
      <c r="C69" s="50" t="s">
        <v>184</v>
      </c>
      <c r="D69" s="242">
        <v>1097277.74</v>
      </c>
      <c r="E69" s="242">
        <v>1427694.27</v>
      </c>
      <c r="F69" s="52">
        <f t="shared" si="0"/>
        <v>130.11238795384659</v>
      </c>
    </row>
    <row r="70" spans="1:6" ht="24" x14ac:dyDescent="0.2">
      <c r="A70" s="53" t="s">
        <v>186</v>
      </c>
      <c r="B70" s="85" t="s">
        <v>187</v>
      </c>
      <c r="C70" s="50" t="s">
        <v>186</v>
      </c>
      <c r="D70" s="242">
        <v>9032.06</v>
      </c>
      <c r="E70" s="242">
        <v>2340</v>
      </c>
      <c r="F70" s="52">
        <f t="shared" si="0"/>
        <v>25.907710976233549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36993.300000000003</v>
      </c>
      <c r="E74" s="51">
        <f t="shared" si="17"/>
        <v>50786.400000000001</v>
      </c>
      <c r="F74" s="52">
        <f t="shared" si="0"/>
        <v>137.2854003292488</v>
      </c>
    </row>
    <row r="75" spans="1:6" ht="12.75" customHeight="1" x14ac:dyDescent="0.2">
      <c r="A75" s="53" t="s">
        <v>196</v>
      </c>
      <c r="B75" s="85" t="s">
        <v>197</v>
      </c>
      <c r="C75" s="50" t="s">
        <v>196</v>
      </c>
      <c r="D75" s="242">
        <v>36993.300000000003</v>
      </c>
      <c r="E75" s="242">
        <v>50786.400000000001</v>
      </c>
      <c r="F75" s="52">
        <f t="shared" si="0"/>
        <v>137.2854003292488</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3882.25</v>
      </c>
      <c r="E77" s="51">
        <f t="shared" si="18"/>
        <v>3533.38</v>
      </c>
      <c r="F77" s="52">
        <f t="shared" si="0"/>
        <v>91.013716272779959</v>
      </c>
    </row>
    <row r="78" spans="1:6" ht="12.75" customHeight="1" x14ac:dyDescent="0.2">
      <c r="A78" s="53">
        <v>6391</v>
      </c>
      <c r="B78" s="85" t="s">
        <v>202</v>
      </c>
      <c r="C78" s="50" t="s">
        <v>203</v>
      </c>
      <c r="D78" s="242">
        <v>582.34</v>
      </c>
      <c r="E78" s="242">
        <v>530.01</v>
      </c>
      <c r="F78" s="52">
        <f t="shared" si="0"/>
        <v>91.013840711611778</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3299.91</v>
      </c>
      <c r="E80" s="242">
        <v>3003.37</v>
      </c>
      <c r="F80" s="52">
        <f t="shared" si="0"/>
        <v>91.013694312875202</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0.14000000000000001</v>
      </c>
      <c r="E82" s="51">
        <f t="shared" si="19"/>
        <v>0.15</v>
      </c>
      <c r="F82" s="52">
        <f t="shared" si="0"/>
        <v>107.14285714285714</v>
      </c>
    </row>
    <row r="83" spans="1:6" ht="12.75" customHeight="1" x14ac:dyDescent="0.2">
      <c r="A83" s="53">
        <v>641</v>
      </c>
      <c r="B83" s="85" t="s">
        <v>212</v>
      </c>
      <c r="C83" s="50" t="s">
        <v>213</v>
      </c>
      <c r="D83" s="51">
        <f t="shared" ref="D83:E83" si="20">SUM(D84:D90)</f>
        <v>0.14000000000000001</v>
      </c>
      <c r="E83" s="51">
        <f t="shared" si="20"/>
        <v>0.15</v>
      </c>
      <c r="F83" s="52">
        <f t="shared" si="0"/>
        <v>107.14285714285714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0.14000000000000001</v>
      </c>
      <c r="E85" s="242">
        <v>0.15</v>
      </c>
      <c r="F85" s="52">
        <f t="shared" si="0"/>
        <v>107.14285714285714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6542.74</v>
      </c>
      <c r="E124" s="51">
        <f t="shared" si="27"/>
        <v>13127.119999999999</v>
      </c>
      <c r="F124" s="52">
        <f t="shared" si="0"/>
        <v>200.63643060858297</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6542.74</v>
      </c>
      <c r="E128" s="51">
        <f t="shared" si="29"/>
        <v>13127.119999999999</v>
      </c>
      <c r="F128" s="52">
        <f t="shared" si="0"/>
        <v>200.63643060858297</v>
      </c>
    </row>
    <row r="129" spans="1:6" ht="12.75" customHeight="1" x14ac:dyDescent="0.2">
      <c r="A129" s="53">
        <v>6631</v>
      </c>
      <c r="B129" s="86" t="s">
        <v>304</v>
      </c>
      <c r="C129" s="50" t="s">
        <v>305</v>
      </c>
      <c r="D129" s="242">
        <v>6542.74</v>
      </c>
      <c r="E129" s="242">
        <v>7127.12</v>
      </c>
      <c r="F129" s="52">
        <f t="shared" si="0"/>
        <v>108.9317319655068</v>
      </c>
    </row>
    <row r="130" spans="1:6" ht="12.75" customHeight="1" x14ac:dyDescent="0.2">
      <c r="A130" s="53">
        <v>6632</v>
      </c>
      <c r="B130" s="232" t="s">
        <v>306</v>
      </c>
      <c r="C130" s="50" t="s">
        <v>307</v>
      </c>
      <c r="D130" s="242">
        <v>0</v>
      </c>
      <c r="E130" s="242">
        <v>6000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90549.57</v>
      </c>
      <c r="E133" s="51">
        <f t="shared" si="30"/>
        <v>98212.29</v>
      </c>
      <c r="F133" s="52">
        <f t="shared" ref="F133:F223" si="31">IF(D133&lt;&gt;0,IF(E133/D133&gt;=100,"&gt;&gt;100",E133/D133*100),"-")</f>
        <v>108.46245873945067</v>
      </c>
    </row>
    <row r="134" spans="1:6" ht="24" x14ac:dyDescent="0.2">
      <c r="A134" s="53">
        <v>671</v>
      </c>
      <c r="B134" s="232" t="s">
        <v>314</v>
      </c>
      <c r="C134" s="50" t="s">
        <v>315</v>
      </c>
      <c r="D134" s="51">
        <f t="shared" ref="D134:E134" si="32">SUM(D135:D137)</f>
        <v>90549.57</v>
      </c>
      <c r="E134" s="51">
        <f t="shared" si="32"/>
        <v>98212.29</v>
      </c>
      <c r="F134" s="52">
        <f t="shared" si="31"/>
        <v>108.46245873945067</v>
      </c>
    </row>
    <row r="135" spans="1:6" ht="12.75" customHeight="1" x14ac:dyDescent="0.2">
      <c r="A135" s="53">
        <v>6711</v>
      </c>
      <c r="B135" s="85" t="s">
        <v>316</v>
      </c>
      <c r="C135" s="50" t="s">
        <v>317</v>
      </c>
      <c r="D135" s="242">
        <v>90549.57</v>
      </c>
      <c r="E135" s="242">
        <v>98212.29</v>
      </c>
      <c r="F135" s="52">
        <f t="shared" si="31"/>
        <v>108.46245873945067</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1224904.9000000004</v>
      </c>
      <c r="E151" s="51">
        <f t="shared" si="35"/>
        <v>1528429.03</v>
      </c>
      <c r="F151" s="52">
        <f t="shared" si="31"/>
        <v>124.77940369084976</v>
      </c>
    </row>
    <row r="152" spans="1:6" ht="12.75" customHeight="1" x14ac:dyDescent="0.2">
      <c r="A152" s="53">
        <v>31</v>
      </c>
      <c r="B152" s="85" t="s">
        <v>349</v>
      </c>
      <c r="C152" s="50" t="s">
        <v>35</v>
      </c>
      <c r="D152" s="51">
        <f t="shared" ref="D152:E152" si="36">D153+D158+D159</f>
        <v>1089770.6600000001</v>
      </c>
      <c r="E152" s="51">
        <f t="shared" si="36"/>
        <v>1422845.51</v>
      </c>
      <c r="F152" s="52">
        <f t="shared" si="31"/>
        <v>130.56375641458357</v>
      </c>
    </row>
    <row r="153" spans="1:6" ht="12.75" customHeight="1" x14ac:dyDescent="0.2">
      <c r="A153" s="53">
        <v>311</v>
      </c>
      <c r="B153" s="85" t="s">
        <v>350</v>
      </c>
      <c r="C153" s="50" t="s">
        <v>351</v>
      </c>
      <c r="D153" s="51">
        <f t="shared" ref="D153:E153" si="37">SUM(D154:D157)</f>
        <v>910926.26</v>
      </c>
      <c r="E153" s="51">
        <f t="shared" si="37"/>
        <v>1189894.27</v>
      </c>
      <c r="F153" s="52">
        <f t="shared" si="31"/>
        <v>130.62465341596365</v>
      </c>
    </row>
    <row r="154" spans="1:6" ht="12.75" customHeight="1" x14ac:dyDescent="0.2">
      <c r="A154" s="53">
        <v>3111</v>
      </c>
      <c r="B154" s="85" t="s">
        <v>352</v>
      </c>
      <c r="C154" s="50" t="s">
        <v>353</v>
      </c>
      <c r="D154" s="242">
        <v>885432.04</v>
      </c>
      <c r="E154" s="242">
        <v>1098385.9199999999</v>
      </c>
      <c r="F154" s="52">
        <f t="shared" si="31"/>
        <v>124.05084415061374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18069.73</v>
      </c>
      <c r="E156" s="242">
        <v>23321.279999999999</v>
      </c>
      <c r="F156" s="52">
        <f t="shared" si="31"/>
        <v>129.06269213762462</v>
      </c>
    </row>
    <row r="157" spans="1:6" ht="12.75" customHeight="1" x14ac:dyDescent="0.2">
      <c r="A157" s="53">
        <v>3114</v>
      </c>
      <c r="B157" s="85" t="s">
        <v>358</v>
      </c>
      <c r="C157" s="50" t="s">
        <v>359</v>
      </c>
      <c r="D157" s="242">
        <v>7424.49</v>
      </c>
      <c r="E157" s="242">
        <v>68187.070000000007</v>
      </c>
      <c r="F157" s="52">
        <f t="shared" si="31"/>
        <v>918.40745963695838</v>
      </c>
    </row>
    <row r="158" spans="1:6" ht="12.75" customHeight="1" x14ac:dyDescent="0.2">
      <c r="A158" s="53">
        <v>312</v>
      </c>
      <c r="B158" s="85" t="s">
        <v>360</v>
      </c>
      <c r="C158" s="50" t="s">
        <v>361</v>
      </c>
      <c r="D158" s="242">
        <v>28684.91</v>
      </c>
      <c r="E158" s="242">
        <v>36292.519999999997</v>
      </c>
      <c r="F158" s="52">
        <f t="shared" si="31"/>
        <v>126.52129638893759</v>
      </c>
    </row>
    <row r="159" spans="1:6" ht="12.75" customHeight="1" x14ac:dyDescent="0.2">
      <c r="A159" s="53">
        <v>313</v>
      </c>
      <c r="B159" s="85" t="s">
        <v>362</v>
      </c>
      <c r="C159" s="50" t="s">
        <v>363</v>
      </c>
      <c r="D159" s="51">
        <f t="shared" ref="D159:E159" si="38">SUM(D160:D162)</f>
        <v>150159.49000000002</v>
      </c>
      <c r="E159" s="51">
        <f t="shared" si="38"/>
        <v>196658.72</v>
      </c>
      <c r="F159" s="52">
        <f t="shared" si="31"/>
        <v>130.96656095462228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150123.14000000001</v>
      </c>
      <c r="E161" s="242">
        <v>196651.89</v>
      </c>
      <c r="F161" s="52">
        <f t="shared" si="31"/>
        <v>130.9937228864251</v>
      </c>
    </row>
    <row r="162" spans="1:6" ht="12.75" customHeight="1" x14ac:dyDescent="0.2">
      <c r="A162" s="53">
        <v>3133</v>
      </c>
      <c r="B162" s="85" t="s">
        <v>367</v>
      </c>
      <c r="C162" s="50" t="s">
        <v>368</v>
      </c>
      <c r="D162" s="242">
        <v>36.35</v>
      </c>
      <c r="E162" s="242">
        <v>6.83</v>
      </c>
      <c r="F162" s="52">
        <f t="shared" si="31"/>
        <v>18.789546079779917</v>
      </c>
    </row>
    <row r="163" spans="1:6" ht="12.75" customHeight="1" x14ac:dyDescent="0.2">
      <c r="A163" s="53">
        <v>32</v>
      </c>
      <c r="B163" s="85" t="s">
        <v>369</v>
      </c>
      <c r="C163" s="50" t="s">
        <v>370</v>
      </c>
      <c r="D163" s="51">
        <f t="shared" ref="D163:E163" si="39">D164+D169+D177+D187+D188</f>
        <v>132008.76999999999</v>
      </c>
      <c r="E163" s="51">
        <f t="shared" si="39"/>
        <v>103229.55</v>
      </c>
      <c r="F163" s="52">
        <f t="shared" si="31"/>
        <v>78.19900905068657</v>
      </c>
    </row>
    <row r="164" spans="1:6" ht="12.75" customHeight="1" x14ac:dyDescent="0.2">
      <c r="A164" s="53">
        <v>321</v>
      </c>
      <c r="B164" s="85" t="s">
        <v>371</v>
      </c>
      <c r="C164" s="50" t="s">
        <v>372</v>
      </c>
      <c r="D164" s="51">
        <f t="shared" ref="D164:E164" si="40">SUM(D165:D168)</f>
        <v>52867.13</v>
      </c>
      <c r="E164" s="51">
        <f t="shared" si="40"/>
        <v>45471.22</v>
      </c>
      <c r="F164" s="52">
        <f t="shared" si="31"/>
        <v>86.010381119610628</v>
      </c>
    </row>
    <row r="165" spans="1:6" ht="12.75" customHeight="1" x14ac:dyDescent="0.2">
      <c r="A165" s="53">
        <v>3211</v>
      </c>
      <c r="B165" s="85" t="s">
        <v>373</v>
      </c>
      <c r="C165" s="50" t="s">
        <v>374</v>
      </c>
      <c r="D165" s="242">
        <v>17466.18</v>
      </c>
      <c r="E165" s="242">
        <v>9828.52</v>
      </c>
      <c r="F165" s="52">
        <f t="shared" si="31"/>
        <v>56.271720547938934</v>
      </c>
    </row>
    <row r="166" spans="1:6" ht="12.75" customHeight="1" x14ac:dyDescent="0.2">
      <c r="A166" s="53">
        <v>3212</v>
      </c>
      <c r="B166" s="85" t="s">
        <v>375</v>
      </c>
      <c r="C166" s="50" t="s">
        <v>376</v>
      </c>
      <c r="D166" s="242">
        <v>34195.35</v>
      </c>
      <c r="E166" s="242">
        <v>35123.65</v>
      </c>
      <c r="F166" s="52">
        <f t="shared" si="31"/>
        <v>102.7146965888637</v>
      </c>
    </row>
    <row r="167" spans="1:6" ht="12.75" customHeight="1" x14ac:dyDescent="0.2">
      <c r="A167" s="53">
        <v>3213</v>
      </c>
      <c r="B167" s="85" t="s">
        <v>377</v>
      </c>
      <c r="C167" s="50" t="s">
        <v>378</v>
      </c>
      <c r="D167" s="242">
        <v>1205.5999999999999</v>
      </c>
      <c r="E167" s="242">
        <v>519.04999999999995</v>
      </c>
      <c r="F167" s="52">
        <f t="shared" si="31"/>
        <v>43.053251493032512</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38066.36</v>
      </c>
      <c r="E169" s="51">
        <f t="shared" si="41"/>
        <v>29693.88</v>
      </c>
      <c r="F169" s="52">
        <f t="shared" si="31"/>
        <v>78.005567120155433</v>
      </c>
    </row>
    <row r="170" spans="1:6" ht="12.75" customHeight="1" x14ac:dyDescent="0.2">
      <c r="A170" s="53">
        <v>3221</v>
      </c>
      <c r="B170" s="85" t="s">
        <v>383</v>
      </c>
      <c r="C170" s="50" t="s">
        <v>384</v>
      </c>
      <c r="D170" s="242">
        <v>25521.34</v>
      </c>
      <c r="E170" s="242">
        <v>18359.52</v>
      </c>
      <c r="F170" s="52">
        <f t="shared" si="31"/>
        <v>71.937915485628892</v>
      </c>
    </row>
    <row r="171" spans="1:6" ht="12.75" customHeight="1" x14ac:dyDescent="0.2">
      <c r="A171" s="53">
        <v>3222</v>
      </c>
      <c r="B171" s="85" t="s">
        <v>385</v>
      </c>
      <c r="C171" s="50" t="s">
        <v>386</v>
      </c>
      <c r="D171" s="242">
        <v>524.53</v>
      </c>
      <c r="E171" s="242">
        <v>384.43</v>
      </c>
      <c r="F171" s="52">
        <f t="shared" si="31"/>
        <v>73.290374239795625</v>
      </c>
    </row>
    <row r="172" spans="1:6" ht="12.75" customHeight="1" x14ac:dyDescent="0.2">
      <c r="A172" s="53">
        <v>3223</v>
      </c>
      <c r="B172" s="85" t="s">
        <v>387</v>
      </c>
      <c r="C172" s="50" t="s">
        <v>388</v>
      </c>
      <c r="D172" s="242">
        <v>8991.09</v>
      </c>
      <c r="E172" s="242">
        <v>7168.94</v>
      </c>
      <c r="F172" s="52">
        <f t="shared" si="31"/>
        <v>79.73382537601114</v>
      </c>
    </row>
    <row r="173" spans="1:6" ht="12.75" customHeight="1" x14ac:dyDescent="0.2">
      <c r="A173" s="53">
        <v>3224</v>
      </c>
      <c r="B173" s="85" t="s">
        <v>389</v>
      </c>
      <c r="C173" s="50" t="s">
        <v>390</v>
      </c>
      <c r="D173" s="242">
        <v>1069.32</v>
      </c>
      <c r="E173" s="242">
        <v>1107.6099999999999</v>
      </c>
      <c r="F173" s="52">
        <f t="shared" si="31"/>
        <v>103.58078030898142</v>
      </c>
    </row>
    <row r="174" spans="1:6" ht="12.75" customHeight="1" x14ac:dyDescent="0.2">
      <c r="A174" s="53">
        <v>3225</v>
      </c>
      <c r="B174" s="85" t="s">
        <v>391</v>
      </c>
      <c r="C174" s="50" t="s">
        <v>392</v>
      </c>
      <c r="D174" s="242">
        <v>1918.93</v>
      </c>
      <c r="E174" s="242">
        <v>2514.34</v>
      </c>
      <c r="F174" s="52">
        <f t="shared" si="31"/>
        <v>131.0282292736056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41.15</v>
      </c>
      <c r="E176" s="242">
        <v>159.04</v>
      </c>
      <c r="F176" s="52">
        <f t="shared" si="31"/>
        <v>386.4884568651276</v>
      </c>
    </row>
    <row r="177" spans="1:6" ht="12.75" customHeight="1" x14ac:dyDescent="0.2">
      <c r="A177" s="53">
        <v>323</v>
      </c>
      <c r="B177" s="85" t="s">
        <v>397</v>
      </c>
      <c r="C177" s="50" t="s">
        <v>398</v>
      </c>
      <c r="D177" s="51">
        <f t="shared" ref="D177:E177" si="42">SUM(D178:D186)</f>
        <v>21308.489999999998</v>
      </c>
      <c r="E177" s="51">
        <f t="shared" si="42"/>
        <v>19112</v>
      </c>
      <c r="F177" s="52">
        <f t="shared" si="31"/>
        <v>89.69194907757425</v>
      </c>
    </row>
    <row r="178" spans="1:6" ht="12.75" customHeight="1" x14ac:dyDescent="0.2">
      <c r="A178" s="53">
        <v>3231</v>
      </c>
      <c r="B178" s="85" t="s">
        <v>399</v>
      </c>
      <c r="C178" s="50" t="s">
        <v>400</v>
      </c>
      <c r="D178" s="242">
        <v>4010.76</v>
      </c>
      <c r="E178" s="242">
        <v>3857.25</v>
      </c>
      <c r="F178" s="52">
        <f t="shared" si="31"/>
        <v>96.172545851659024</v>
      </c>
    </row>
    <row r="179" spans="1:6" ht="12.75" customHeight="1" x14ac:dyDescent="0.2">
      <c r="A179" s="53">
        <v>3232</v>
      </c>
      <c r="B179" s="85" t="s">
        <v>401</v>
      </c>
      <c r="C179" s="50" t="s">
        <v>402</v>
      </c>
      <c r="D179" s="242">
        <v>1102.18</v>
      </c>
      <c r="E179" s="242">
        <v>818.19</v>
      </c>
      <c r="F179" s="52">
        <f t="shared" si="31"/>
        <v>74.233791213776328</v>
      </c>
    </row>
    <row r="180" spans="1:6" ht="12.75" customHeight="1" x14ac:dyDescent="0.2">
      <c r="A180" s="53">
        <v>3233</v>
      </c>
      <c r="B180" s="85" t="s">
        <v>403</v>
      </c>
      <c r="C180" s="50" t="s">
        <v>404</v>
      </c>
      <c r="D180" s="242">
        <v>282</v>
      </c>
      <c r="E180" s="242">
        <v>157</v>
      </c>
      <c r="F180" s="52">
        <f t="shared" si="31"/>
        <v>55.673758865248224</v>
      </c>
    </row>
    <row r="181" spans="1:6" ht="12.75" customHeight="1" x14ac:dyDescent="0.2">
      <c r="A181" s="53">
        <v>3234</v>
      </c>
      <c r="B181" s="85" t="s">
        <v>405</v>
      </c>
      <c r="C181" s="50" t="s">
        <v>406</v>
      </c>
      <c r="D181" s="242">
        <v>4453.6899999999996</v>
      </c>
      <c r="E181" s="242">
        <v>4484.17</v>
      </c>
      <c r="F181" s="52">
        <f t="shared" si="31"/>
        <v>100.68437632614756</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2476.65</v>
      </c>
      <c r="E183" s="242">
        <v>3294.9</v>
      </c>
      <c r="F183" s="52">
        <f t="shared" si="31"/>
        <v>133.03858034037916</v>
      </c>
    </row>
    <row r="184" spans="1:6" ht="12.75" customHeight="1" x14ac:dyDescent="0.2">
      <c r="A184" s="53">
        <v>3237</v>
      </c>
      <c r="B184" s="85" t="s">
        <v>411</v>
      </c>
      <c r="C184" s="50" t="s">
        <v>412</v>
      </c>
      <c r="D184" s="242">
        <v>3491.42</v>
      </c>
      <c r="E184" s="242">
        <v>406.25</v>
      </c>
      <c r="F184" s="52">
        <f t="shared" si="31"/>
        <v>11.635666863339271</v>
      </c>
    </row>
    <row r="185" spans="1:6" ht="12.75" customHeight="1" x14ac:dyDescent="0.2">
      <c r="A185" s="53">
        <v>3238</v>
      </c>
      <c r="B185" s="85" t="s">
        <v>413</v>
      </c>
      <c r="C185" s="50" t="s">
        <v>414</v>
      </c>
      <c r="D185" s="242">
        <v>3137.6</v>
      </c>
      <c r="E185" s="242">
        <v>2825.32</v>
      </c>
      <c r="F185" s="52">
        <f t="shared" si="31"/>
        <v>90.047169811320757</v>
      </c>
    </row>
    <row r="186" spans="1:6" ht="12.75" customHeight="1" x14ac:dyDescent="0.2">
      <c r="A186" s="53">
        <v>3239</v>
      </c>
      <c r="B186" s="85" t="s">
        <v>415</v>
      </c>
      <c r="C186" s="50" t="s">
        <v>416</v>
      </c>
      <c r="D186" s="242">
        <v>2354.19</v>
      </c>
      <c r="E186" s="242">
        <v>3268.92</v>
      </c>
      <c r="F186" s="52">
        <f t="shared" si="31"/>
        <v>138.8554024951257</v>
      </c>
    </row>
    <row r="187" spans="1:6" ht="12.75" customHeight="1" x14ac:dyDescent="0.2">
      <c r="A187" s="53">
        <v>324</v>
      </c>
      <c r="B187" s="85" t="s">
        <v>417</v>
      </c>
      <c r="C187" s="50" t="s">
        <v>418</v>
      </c>
      <c r="D187" s="242">
        <v>6525</v>
      </c>
      <c r="E187" s="242"/>
      <c r="F187" s="52">
        <f t="shared" si="31"/>
        <v>0</v>
      </c>
    </row>
    <row r="188" spans="1:6" ht="12.75" customHeight="1" x14ac:dyDescent="0.2">
      <c r="A188" s="53">
        <v>329</v>
      </c>
      <c r="B188" s="85" t="s">
        <v>419</v>
      </c>
      <c r="C188" s="50" t="s">
        <v>420</v>
      </c>
      <c r="D188" s="51">
        <f t="shared" ref="D188:E188" si="43">SUM(D189:D195)</f>
        <v>13241.79</v>
      </c>
      <c r="E188" s="51">
        <f t="shared" si="43"/>
        <v>8952.4500000000007</v>
      </c>
      <c r="F188" s="52">
        <f t="shared" si="31"/>
        <v>67.607551547034049</v>
      </c>
    </row>
    <row r="189" spans="1:6" ht="12.75" customHeight="1" x14ac:dyDescent="0.2">
      <c r="A189" s="53">
        <v>3291</v>
      </c>
      <c r="B189" s="232" t="s">
        <v>421</v>
      </c>
      <c r="C189" s="50" t="s">
        <v>422</v>
      </c>
      <c r="D189" s="242">
        <v>100</v>
      </c>
      <c r="E189" s="242">
        <v>50</v>
      </c>
      <c r="F189" s="52">
        <f t="shared" si="31"/>
        <v>50</v>
      </c>
    </row>
    <row r="190" spans="1:6" ht="12.75" customHeight="1" x14ac:dyDescent="0.2">
      <c r="A190" s="53">
        <v>3292</v>
      </c>
      <c r="B190" s="85" t="s">
        <v>423</v>
      </c>
      <c r="C190" s="50" t="s">
        <v>424</v>
      </c>
      <c r="D190" s="242">
        <v>670.35</v>
      </c>
      <c r="E190" s="242">
        <v>1618.27</v>
      </c>
      <c r="F190" s="52">
        <f t="shared" si="31"/>
        <v>241.40672782874617</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224.82</v>
      </c>
      <c r="E192" s="242">
        <v>230</v>
      </c>
      <c r="F192" s="52">
        <f t="shared" si="31"/>
        <v>102.30406547460191</v>
      </c>
    </row>
    <row r="193" spans="1:6" ht="12.75" customHeight="1" x14ac:dyDescent="0.2">
      <c r="A193" s="53">
        <v>3295</v>
      </c>
      <c r="B193" s="85" t="s">
        <v>429</v>
      </c>
      <c r="C193" s="50" t="s">
        <v>430</v>
      </c>
      <c r="D193" s="242">
        <v>2820.7</v>
      </c>
      <c r="E193" s="242">
        <v>3034.35</v>
      </c>
      <c r="F193" s="52">
        <f t="shared" si="31"/>
        <v>107.57436097422625</v>
      </c>
    </row>
    <row r="194" spans="1:6" ht="12.75" customHeight="1" x14ac:dyDescent="0.2">
      <c r="A194" s="53" t="s">
        <v>431</v>
      </c>
      <c r="B194" s="85" t="s">
        <v>432</v>
      </c>
      <c r="C194" s="50" t="s">
        <v>431</v>
      </c>
      <c r="D194" s="242">
        <v>870.98</v>
      </c>
      <c r="E194" s="242">
        <v>437.5</v>
      </c>
      <c r="F194" s="52">
        <f t="shared" si="31"/>
        <v>50.230774529839948</v>
      </c>
    </row>
    <row r="195" spans="1:6" ht="12.75" customHeight="1" x14ac:dyDescent="0.2">
      <c r="A195" s="53">
        <v>3299</v>
      </c>
      <c r="B195" s="85" t="s">
        <v>433</v>
      </c>
      <c r="C195" s="50" t="s">
        <v>434</v>
      </c>
      <c r="D195" s="242">
        <v>8554.94</v>
      </c>
      <c r="E195" s="242">
        <v>3582.33</v>
      </c>
      <c r="F195" s="52">
        <f t="shared" si="31"/>
        <v>41.874402392068205</v>
      </c>
    </row>
    <row r="196" spans="1:6" ht="12.75" customHeight="1" x14ac:dyDescent="0.2">
      <c r="A196" s="53">
        <v>34</v>
      </c>
      <c r="B196" s="232" t="s">
        <v>435</v>
      </c>
      <c r="C196" s="50" t="s">
        <v>436</v>
      </c>
      <c r="D196" s="51">
        <f t="shared" ref="D196:E196" si="44">D197+D202+D210</f>
        <v>2584.37</v>
      </c>
      <c r="E196" s="51">
        <f t="shared" si="44"/>
        <v>1793.06</v>
      </c>
      <c r="F196" s="52">
        <f t="shared" si="31"/>
        <v>69.380932296846041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2584.37</v>
      </c>
      <c r="E210" s="51">
        <f t="shared" si="47"/>
        <v>1793.06</v>
      </c>
      <c r="F210" s="52">
        <f t="shared" si="31"/>
        <v>69.380932296846041</v>
      </c>
    </row>
    <row r="211" spans="1:6" ht="12.75" customHeight="1" x14ac:dyDescent="0.2">
      <c r="A211" s="53">
        <v>3431</v>
      </c>
      <c r="B211" s="232" t="s">
        <v>465</v>
      </c>
      <c r="C211" s="50" t="s">
        <v>466</v>
      </c>
      <c r="D211" s="242">
        <v>1537.54</v>
      </c>
      <c r="E211" s="242">
        <v>1582.76</v>
      </c>
      <c r="F211" s="52">
        <f t="shared" si="31"/>
        <v>102.94106169595587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1046.83</v>
      </c>
      <c r="E213" s="242">
        <v>210.3</v>
      </c>
      <c r="F213" s="52">
        <f t="shared" si="31"/>
        <v>20.089221745651159</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541.1</v>
      </c>
      <c r="E263" s="51">
        <f t="shared" si="68"/>
        <v>560.91</v>
      </c>
      <c r="F263" s="52">
        <f t="shared" ref="F263:F267" si="69">IF(D263&lt;&gt;0,IF(E263/D263&gt;=100,"&gt;&gt;100",E263/D263*100),"-")</f>
        <v>103.66106080206985</v>
      </c>
    </row>
    <row r="264" spans="1:6" ht="12.75" customHeight="1" x14ac:dyDescent="0.2">
      <c r="A264" s="53">
        <v>381</v>
      </c>
      <c r="B264" s="85" t="s">
        <v>567</v>
      </c>
      <c r="C264" s="50" t="s">
        <v>568</v>
      </c>
      <c r="D264" s="51">
        <f t="shared" ref="D264:E264" si="70">SUM(D265:D267)</f>
        <v>541.1</v>
      </c>
      <c r="E264" s="51">
        <f t="shared" si="70"/>
        <v>560.91</v>
      </c>
      <c r="F264" s="52">
        <f t="shared" si="69"/>
        <v>103.66106080206985</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541.1</v>
      </c>
      <c r="E266" s="242">
        <v>560.91</v>
      </c>
      <c r="F266" s="52">
        <f t="shared" si="69"/>
        <v>103.66106080206985</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1224904.9000000004</v>
      </c>
      <c r="E289" s="51">
        <f t="shared" si="79"/>
        <v>1528429.03</v>
      </c>
      <c r="F289" s="52">
        <f t="shared" si="76"/>
        <v>124.77940369084976</v>
      </c>
    </row>
    <row r="290" spans="1:6" ht="12.75" customHeight="1" x14ac:dyDescent="0.2">
      <c r="A290" s="53" t="s">
        <v>608</v>
      </c>
      <c r="B290" s="85" t="s">
        <v>619</v>
      </c>
      <c r="C290" s="50" t="s">
        <v>620</v>
      </c>
      <c r="D290" s="51">
        <f>IF(D6&gt;=D289,D6-D289,0)</f>
        <v>19372.899999999674</v>
      </c>
      <c r="E290" s="51">
        <f>IF(E6&gt;=E289,E6-E289,0)</f>
        <v>67264.579999999842</v>
      </c>
      <c r="F290" s="52">
        <f t="shared" si="76"/>
        <v>347.2096588533517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13992.68</v>
      </c>
      <c r="E292" s="242">
        <v>0</v>
      </c>
      <c r="F292" s="52">
        <f t="shared" si="76"/>
        <v>0</v>
      </c>
    </row>
    <row r="293" spans="1:6" ht="12.75" customHeight="1" x14ac:dyDescent="0.2">
      <c r="A293" s="53">
        <v>92221</v>
      </c>
      <c r="B293" s="85" t="s">
        <v>625</v>
      </c>
      <c r="C293" s="50" t="s">
        <v>626</v>
      </c>
      <c r="D293" s="242">
        <v>0</v>
      </c>
      <c r="E293" s="242">
        <v>12002.25</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19032.489999999998</v>
      </c>
      <c r="E350" s="51">
        <f t="shared" si="95"/>
        <v>5862.5</v>
      </c>
      <c r="F350" s="52">
        <f t="shared" si="81"/>
        <v>30.802590727750289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19032.489999999998</v>
      </c>
      <c r="E363" s="51">
        <f t="shared" si="99"/>
        <v>5862.5</v>
      </c>
      <c r="F363" s="52">
        <f t="shared" si="81"/>
        <v>30.802590727750289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19032.489999999998</v>
      </c>
      <c r="E369" s="51">
        <f t="shared" si="101"/>
        <v>5862.5</v>
      </c>
      <c r="F369" s="52">
        <f t="shared" si="81"/>
        <v>30.802590727750289</v>
      </c>
    </row>
    <row r="370" spans="1:6" ht="12.75" customHeight="1" x14ac:dyDescent="0.2">
      <c r="A370" s="53">
        <v>4221</v>
      </c>
      <c r="B370" s="85" t="s">
        <v>674</v>
      </c>
      <c r="C370" s="50" t="s">
        <v>766</v>
      </c>
      <c r="D370" s="242">
        <v>5858.34</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8197.06</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4977.09</v>
      </c>
      <c r="E376" s="242">
        <v>5862.5</v>
      </c>
      <c r="F376" s="52">
        <f t="shared" si="81"/>
        <v>117.78971246250319</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19032.489999999998</v>
      </c>
      <c r="E408" s="51">
        <f t="shared" si="111"/>
        <v>5862.5</v>
      </c>
      <c r="F408" s="52">
        <f t="shared" si="81"/>
        <v>30.802590727750289</v>
      </c>
    </row>
    <row r="409" spans="1:6" ht="12.75" customHeight="1" x14ac:dyDescent="0.2">
      <c r="A409" s="53">
        <v>92212</v>
      </c>
      <c r="B409" s="85" t="s">
        <v>823</v>
      </c>
      <c r="C409" s="50" t="s">
        <v>824</v>
      </c>
      <c r="D409" s="242">
        <v>0</v>
      </c>
      <c r="E409" s="242">
        <v>7.82</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1244277.8</v>
      </c>
      <c r="E412" s="51">
        <f>E6+E298</f>
        <v>1595693.6099999999</v>
      </c>
      <c r="F412" s="52">
        <f t="shared" si="81"/>
        <v>128.24255242679726</v>
      </c>
    </row>
    <row r="413" spans="1:6" ht="12.75" customHeight="1" x14ac:dyDescent="0.2">
      <c r="A413" s="53" t="s">
        <v>608</v>
      </c>
      <c r="B413" s="85" t="s">
        <v>831</v>
      </c>
      <c r="C413" s="50" t="s">
        <v>832</v>
      </c>
      <c r="D413" s="51">
        <f t="shared" ref="D413:E413" si="112">D289+D350</f>
        <v>1243937.3900000004</v>
      </c>
      <c r="E413" s="51">
        <f t="shared" si="112"/>
        <v>1534291.53</v>
      </c>
      <c r="F413" s="52">
        <f t="shared" si="81"/>
        <v>123.34153972170574</v>
      </c>
    </row>
    <row r="414" spans="1:6" ht="12.75" customHeight="1" x14ac:dyDescent="0.2">
      <c r="A414" s="53" t="s">
        <v>608</v>
      </c>
      <c r="B414" s="85" t="s">
        <v>833</v>
      </c>
      <c r="C414" s="50" t="s">
        <v>834</v>
      </c>
      <c r="D414" s="51">
        <f t="shared" ref="D414:E414" si="113">IF(D412&gt;=D413,D412-D413,0)</f>
        <v>340.40999999968335</v>
      </c>
      <c r="E414" s="51">
        <f t="shared" si="113"/>
        <v>61402.079999999842</v>
      </c>
      <c r="F414" s="52" t="str">
        <f t="shared" si="81"/>
        <v>&gt;&gt;100</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13992.68</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11994.43</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1244277.8</v>
      </c>
      <c r="E639" s="51">
        <f t="shared" si="180"/>
        <v>1595693.6099999999</v>
      </c>
      <c r="F639" s="52">
        <f t="shared" si="119"/>
        <v>128.24255242679726</v>
      </c>
    </row>
    <row r="640" spans="1:6" ht="12.75" customHeight="1" x14ac:dyDescent="0.2">
      <c r="A640" s="53" t="s">
        <v>608</v>
      </c>
      <c r="B640" s="85" t="s">
        <v>1277</v>
      </c>
      <c r="C640" s="50" t="s">
        <v>1278</v>
      </c>
      <c r="D640" s="51">
        <f t="shared" ref="D640:E640" si="181">D413+D528</f>
        <v>1243937.3900000004</v>
      </c>
      <c r="E640" s="51">
        <f t="shared" si="181"/>
        <v>1534291.53</v>
      </c>
      <c r="F640" s="52">
        <f t="shared" si="119"/>
        <v>123.34153972170574</v>
      </c>
    </row>
    <row r="641" spans="1:6" ht="12.75" customHeight="1" x14ac:dyDescent="0.2">
      <c r="A641" s="53" t="s">
        <v>608</v>
      </c>
      <c r="B641" s="85" t="s">
        <v>1279</v>
      </c>
      <c r="C641" s="50" t="s">
        <v>1280</v>
      </c>
      <c r="D641" s="51">
        <f t="shared" ref="D641:E641" si="182">IF(D639&gt;=D640,D639-D640,0)</f>
        <v>340.40999999968335</v>
      </c>
      <c r="E641" s="51">
        <f t="shared" si="182"/>
        <v>61402.079999999842</v>
      </c>
      <c r="F641" s="52" t="str">
        <f t="shared" si="119"/>
        <v>&gt;&gt;100</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13992.68</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11994.43</v>
      </c>
      <c r="F644" s="52" t="str">
        <f t="shared" si="119"/>
        <v>-</v>
      </c>
    </row>
    <row r="645" spans="1:6" ht="24" x14ac:dyDescent="0.2">
      <c r="A645" s="53" t="s">
        <v>608</v>
      </c>
      <c r="B645" s="85" t="s">
        <v>1287</v>
      </c>
      <c r="C645" s="50" t="s">
        <v>1288</v>
      </c>
      <c r="D645" s="51">
        <f t="shared" ref="D645:E645" si="186">IF(D641+D643-D642-D644&gt;=0,D641+D643-D642-D644,0)</f>
        <v>14333.089999999684</v>
      </c>
      <c r="E645" s="51">
        <f t="shared" si="186"/>
        <v>49407.649999999841</v>
      </c>
      <c r="F645" s="52">
        <f t="shared" si="119"/>
        <v>344.71038694378484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160896.63</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9169.24</v>
      </c>
      <c r="E649" s="242">
        <v>4031.41</v>
      </c>
      <c r="F649" s="52">
        <f t="shared" ref="F649:F724" si="188">IF(D649&lt;&gt;0,IF(E649/D649&gt;=100,"&gt;&gt;100",E649/D649*100),"-")</f>
        <v>43.966675536903821</v>
      </c>
    </row>
    <row r="650" spans="1:6" ht="12.75" customHeight="1" x14ac:dyDescent="0.2">
      <c r="A650" s="53" t="s">
        <v>1296</v>
      </c>
      <c r="B650" s="85" t="s">
        <v>1297</v>
      </c>
      <c r="C650" s="50" t="s">
        <v>1296</v>
      </c>
      <c r="D650" s="242">
        <v>237342.57</v>
      </c>
      <c r="E650" s="242">
        <v>849586.75</v>
      </c>
      <c r="F650" s="52">
        <f t="shared" si="188"/>
        <v>357.95801402167336</v>
      </c>
    </row>
    <row r="651" spans="1:6" ht="12.75" customHeight="1" x14ac:dyDescent="0.2">
      <c r="A651" s="53" t="s">
        <v>1298</v>
      </c>
      <c r="B651" s="85" t="s">
        <v>1299</v>
      </c>
      <c r="C651" s="50" t="s">
        <v>1298</v>
      </c>
      <c r="D651" s="242">
        <v>216502.34</v>
      </c>
      <c r="E651" s="242">
        <v>633831.44999999995</v>
      </c>
      <c r="F651" s="52">
        <f t="shared" si="188"/>
        <v>292.75963021923917</v>
      </c>
    </row>
    <row r="652" spans="1:6" ht="24" x14ac:dyDescent="0.2">
      <c r="A652" s="53">
        <v>11</v>
      </c>
      <c r="B652" s="85" t="s">
        <v>1300</v>
      </c>
      <c r="C652" s="50" t="s">
        <v>1301</v>
      </c>
      <c r="D652" s="51">
        <f t="shared" ref="D652:E652" si="189">+D649+D650-D651</f>
        <v>30009.47</v>
      </c>
      <c r="E652" s="51">
        <f t="shared" si="189"/>
        <v>219786.71000000008</v>
      </c>
      <c r="F652" s="52">
        <f t="shared" si="188"/>
        <v>732.39117518569992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77</v>
      </c>
      <c r="E654" s="262">
        <v>74</v>
      </c>
      <c r="F654" s="52">
        <f t="shared" si="188"/>
        <v>96.103896103896105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67</v>
      </c>
      <c r="E656" s="262">
        <v>64</v>
      </c>
      <c r="F656" s="52">
        <f t="shared" si="188"/>
        <v>95.522388059701484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1097277.74</v>
      </c>
      <c r="E675" s="242">
        <v>1422367.24</v>
      </c>
      <c r="F675" s="52">
        <f t="shared" si="188"/>
        <v>129.62691104988608</v>
      </c>
    </row>
    <row r="676" spans="1:6" ht="24" x14ac:dyDescent="0.2">
      <c r="A676" s="53">
        <v>63613</v>
      </c>
      <c r="B676" s="232" t="s">
        <v>1349</v>
      </c>
      <c r="C676" s="50" t="s">
        <v>1350</v>
      </c>
      <c r="D676" s="242">
        <v>0</v>
      </c>
      <c r="E676" s="242">
        <v>5327.03</v>
      </c>
      <c r="F676" s="52" t="str">
        <f t="shared" si="188"/>
        <v>-</v>
      </c>
    </row>
    <row r="677" spans="1:6" ht="24" x14ac:dyDescent="0.2">
      <c r="A677" s="53">
        <v>63622</v>
      </c>
      <c r="B677" s="232" t="s">
        <v>1351</v>
      </c>
      <c r="C677" s="50" t="s">
        <v>1352</v>
      </c>
      <c r="D677" s="242">
        <v>9032.06</v>
      </c>
      <c r="E677" s="242">
        <v>0</v>
      </c>
      <c r="F677" s="52">
        <f t="shared" si="188"/>
        <v>0</v>
      </c>
    </row>
    <row r="678" spans="1:6" ht="24" x14ac:dyDescent="0.2">
      <c r="A678" s="53">
        <v>63623</v>
      </c>
      <c r="B678" s="232" t="s">
        <v>1353</v>
      </c>
      <c r="C678" s="50" t="s">
        <v>1354</v>
      </c>
      <c r="D678" s="242">
        <v>0</v>
      </c>
      <c r="E678" s="242">
        <v>2340</v>
      </c>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36993.300000000003</v>
      </c>
      <c r="E694" s="242">
        <v>50786.400000000001</v>
      </c>
      <c r="F694" s="52">
        <f t="shared" si="188"/>
        <v>137.2854003292488</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4384.4799999999996</v>
      </c>
      <c r="F716" s="52" t="str">
        <f t="shared" si="188"/>
        <v>-</v>
      </c>
    </row>
    <row r="717" spans="1:6" ht="12.75" customHeight="1" x14ac:dyDescent="0.2">
      <c r="A717" s="53">
        <v>31215</v>
      </c>
      <c r="B717" s="85" t="s">
        <v>1413</v>
      </c>
      <c r="C717" s="50" t="s">
        <v>1414</v>
      </c>
      <c r="D717" s="242">
        <v>2387.06</v>
      </c>
      <c r="E717" s="242">
        <v>1765.76</v>
      </c>
      <c r="F717" s="52">
        <f t="shared" si="188"/>
        <v>73.972166598242197</v>
      </c>
    </row>
    <row r="718" spans="1:6" ht="12.75" customHeight="1" x14ac:dyDescent="0.2">
      <c r="A718" s="53">
        <v>32121</v>
      </c>
      <c r="B718" s="85" t="s">
        <v>1415</v>
      </c>
      <c r="C718" s="50" t="s">
        <v>1416</v>
      </c>
      <c r="D718" s="242">
        <v>34195.35</v>
      </c>
      <c r="E718" s="242">
        <v>35123.65</v>
      </c>
      <c r="F718" s="52">
        <f t="shared" si="188"/>
        <v>102.7146965888637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2476.65</v>
      </c>
      <c r="E720" s="242">
        <v>3294.9</v>
      </c>
      <c r="F720" s="52">
        <f t="shared" si="188"/>
        <v>133.03858034037916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310.25</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9</v>
      </c>
      <c r="I3" s="129">
        <f>RefStr!C10*1</f>
        <v>31</v>
      </c>
      <c r="J3" s="130" t="str">
        <f>RefStr!H7</f>
        <v>DA</v>
      </c>
      <c r="K3" s="128" t="str">
        <f>RefStr!H9</f>
        <v>NE</v>
      </c>
      <c r="L3" s="128" t="str">
        <f>RefStr!H10</f>
        <v>NE</v>
      </c>
      <c r="M3" s="128" t="str">
        <f>RefStr!H8</f>
        <v>NE</v>
      </c>
      <c r="N3" s="128" t="str">
        <f>RefStr!H11</f>
        <v>NE</v>
      </c>
      <c r="O3" s="131">
        <f>RefStr!C6</f>
        <v>18104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2024-09-24T08:26:57Z</cp:lastPrinted>
  <dcterms:created xsi:type="dcterms:W3CDTF">2022-04-01T05:14:30Z</dcterms:created>
  <dcterms:modified xsi:type="dcterms:W3CDTF">2024-10-08T16:07:42Z</dcterms:modified>
</cp:coreProperties>
</file>